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280" windowHeight="939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'!$A$1:$P$83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/>
  <c r="E25" i="2" l="1"/>
  <c r="P10" l="1"/>
  <c r="P11"/>
  <c r="P12"/>
  <c r="P13"/>
  <c r="P14"/>
  <c r="P24" l="1"/>
  <c r="P33"/>
  <c r="P34"/>
  <c r="E79" i="3" l="1"/>
  <c r="E76"/>
  <c r="E73"/>
  <c r="E68"/>
  <c r="E65"/>
  <c r="E60"/>
  <c r="E50"/>
  <c r="E43"/>
  <c r="E34"/>
  <c r="E24"/>
  <c r="E14"/>
  <c r="E8"/>
  <c r="E72" l="1"/>
  <c r="E8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<sst xmlns="http://schemas.openxmlformats.org/spreadsheetml/2006/main" count="286" uniqueCount="111">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</sst>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zoomScaleSheetLayoutView="100" workbookViewId="0">
      <selection activeCell="B53" sqref="B53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2024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>
      <c r="B10" s="3" t="s">
        <v>2</v>
      </c>
      <c r="C10" s="13">
        <v>100994000</v>
      </c>
      <c r="D10" s="13">
        <v>0</v>
      </c>
    </row>
    <row r="11" spans="2:14">
      <c r="B11" s="3" t="s">
        <v>3</v>
      </c>
      <c r="C11" s="13">
        <v>18066200</v>
      </c>
      <c r="D11" s="13">
        <v>0</v>
      </c>
    </row>
    <row r="12" spans="2:14">
      <c r="B12" s="3" t="s">
        <v>4</v>
      </c>
      <c r="C12" s="13">
        <v>420000</v>
      </c>
      <c r="D12" s="13">
        <v>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12555000</v>
      </c>
      <c r="D14" s="13">
        <v>0</v>
      </c>
    </row>
    <row r="15" spans="2:14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>
      <c r="B16" s="3" t="s">
        <v>8</v>
      </c>
      <c r="C16" s="13">
        <v>6440000</v>
      </c>
      <c r="D16" s="13">
        <v>0</v>
      </c>
    </row>
    <row r="17" spans="2:4">
      <c r="B17" s="3" t="s">
        <v>9</v>
      </c>
      <c r="C17" s="13">
        <v>2501410</v>
      </c>
      <c r="D17" s="13">
        <v>0</v>
      </c>
    </row>
    <row r="18" spans="2:4">
      <c r="B18" s="3" t="s">
        <v>10</v>
      </c>
      <c r="C18" s="13">
        <v>2900000</v>
      </c>
      <c r="D18" s="13">
        <v>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5784000</v>
      </c>
      <c r="D20" s="13">
        <v>0</v>
      </c>
    </row>
    <row r="21" spans="2:4">
      <c r="B21" s="3" t="s">
        <v>13</v>
      </c>
      <c r="C21" s="13">
        <v>1720000</v>
      </c>
      <c r="D21" s="13">
        <v>0</v>
      </c>
    </row>
    <row r="22" spans="2:4">
      <c r="B22" s="3" t="s">
        <v>14</v>
      </c>
      <c r="C22" s="13">
        <v>4140000</v>
      </c>
      <c r="D22" s="13">
        <v>0</v>
      </c>
    </row>
    <row r="23" spans="2:4">
      <c r="B23" s="3" t="s">
        <v>15</v>
      </c>
      <c r="C23" s="13">
        <v>12955000</v>
      </c>
      <c r="D23" s="13">
        <v>0</v>
      </c>
    </row>
    <row r="24" spans="2:4">
      <c r="B24" s="3" t="s">
        <v>16</v>
      </c>
      <c r="C24" s="13">
        <v>3815000</v>
      </c>
      <c r="D24" s="13">
        <v>0</v>
      </c>
    </row>
    <row r="25" spans="2:4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>
      <c r="B26" s="3" t="s">
        <v>18</v>
      </c>
      <c r="C26" s="13">
        <v>350000</v>
      </c>
      <c r="D26" s="13">
        <v>0</v>
      </c>
    </row>
    <row r="27" spans="2:4">
      <c r="B27" s="3" t="s">
        <v>19</v>
      </c>
      <c r="C27" s="13">
        <v>45716716</v>
      </c>
      <c r="D27" s="13">
        <v>0</v>
      </c>
    </row>
    <row r="28" spans="2:4">
      <c r="B28" s="3" t="s">
        <v>20</v>
      </c>
      <c r="C28" s="13">
        <v>771100</v>
      </c>
      <c r="D28" s="13">
        <v>0</v>
      </c>
    </row>
    <row r="29" spans="2:4">
      <c r="B29" s="3" t="s">
        <v>21</v>
      </c>
      <c r="C29" s="13">
        <v>10000</v>
      </c>
      <c r="D29" s="13">
        <v>0</v>
      </c>
    </row>
    <row r="30" spans="2:4">
      <c r="B30" s="3" t="s">
        <v>22</v>
      </c>
      <c r="C30" s="13">
        <v>323300</v>
      </c>
      <c r="D30" s="13">
        <v>0</v>
      </c>
    </row>
    <row r="31" spans="2:4">
      <c r="B31" s="3" t="s">
        <v>23</v>
      </c>
      <c r="C31" s="13">
        <v>950497</v>
      </c>
      <c r="D31" s="13">
        <v>0</v>
      </c>
    </row>
    <row r="32" spans="2:4">
      <c r="B32" s="3" t="s">
        <v>24</v>
      </c>
      <c r="C32" s="13">
        <v>6405000</v>
      </c>
      <c r="D32" s="13">
        <v>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2340682</v>
      </c>
      <c r="D34" s="13">
        <v>0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>
      <c r="B52" s="3" t="s">
        <v>44</v>
      </c>
      <c r="C52" s="13">
        <v>1385000</v>
      </c>
      <c r="D52" s="13">
        <v>0</v>
      </c>
    </row>
    <row r="53" spans="2:4">
      <c r="B53" s="3" t="s">
        <v>45</v>
      </c>
      <c r="C53" s="13">
        <v>275000</v>
      </c>
      <c r="D53" s="13">
        <v>0</v>
      </c>
    </row>
    <row r="54" spans="2:4">
      <c r="B54" s="3" t="s">
        <v>46</v>
      </c>
      <c r="C54" s="13">
        <v>0</v>
      </c>
      <c r="D54" s="13">
        <v>0</v>
      </c>
    </row>
    <row r="55" spans="2:4">
      <c r="B55" s="3" t="s">
        <v>47</v>
      </c>
      <c r="C55" s="13">
        <v>2500000</v>
      </c>
      <c r="D55" s="13">
        <v>0</v>
      </c>
    </row>
    <row r="56" spans="2:4">
      <c r="B56" s="3" t="s">
        <v>48</v>
      </c>
      <c r="C56" s="13">
        <v>1060000</v>
      </c>
      <c r="D56" s="13">
        <v>0</v>
      </c>
    </row>
    <row r="57" spans="2:4">
      <c r="B57" s="3" t="s">
        <v>49</v>
      </c>
      <c r="C57" s="13">
        <v>100000</v>
      </c>
      <c r="D57" s="13">
        <v>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>
      <c r="B83" s="44"/>
    </row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tabSelected="1" view="pageBreakPreview" topLeftCell="E1" zoomScaleSheetLayoutView="100" workbookViewId="0">
      <selection sqref="A1:P83"/>
    </sheetView>
  </sheetViews>
  <sheetFormatPr baseColWidth="10" defaultColWidth="11.42578125" defaultRowHeight="1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19603590.830000002</v>
      </c>
      <c r="J8" s="18">
        <f>+J9+J15+J25+J35+J44+J51+J61+J66+J69+J73</f>
        <v>22383520.32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125254311.29999998</v>
      </c>
    </row>
    <row r="9" spans="1:17">
      <c r="A9" s="27" t="s">
        <v>1</v>
      </c>
      <c r="B9" s="35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8550451.5500000007</v>
      </c>
      <c r="J9" s="17">
        <f t="shared" si="1"/>
        <v>8350662.6900000004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64644869.519999996</v>
      </c>
    </row>
    <row r="10" spans="1:17">
      <c r="A10" s="28" t="s">
        <v>2</v>
      </c>
      <c r="B10" s="36">
        <v>100994000</v>
      </c>
      <c r="C10" s="36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7297173.4000000004</v>
      </c>
      <c r="J10" s="25">
        <v>7088623.0700000003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49470004.439999998</v>
      </c>
      <c r="Q10" s="13"/>
    </row>
    <row r="11" spans="1:17">
      <c r="A11" s="28" t="s">
        <v>3</v>
      </c>
      <c r="B11" s="36">
        <v>18066200</v>
      </c>
      <c r="C11" s="36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213000</v>
      </c>
      <c r="J11" s="25">
        <v>223500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7899626.0800000001</v>
      </c>
    </row>
    <row r="12" spans="1:17">
      <c r="A12" s="28" t="s">
        <v>4</v>
      </c>
      <c r="B12" s="36">
        <v>420000</v>
      </c>
      <c r="C12" s="36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3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12555000</v>
      </c>
      <c r="C14" s="36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0">
        <v>1040278.15</v>
      </c>
      <c r="J14" s="25">
        <v>1038539.62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7275239.0000000009</v>
      </c>
    </row>
    <row r="15" spans="1:17">
      <c r="A15" s="27" t="s">
        <v>7</v>
      </c>
      <c r="B15" s="35">
        <f>B16+B17+B18+B19+B21+B20+B22+B23+B24</f>
        <v>40255410</v>
      </c>
      <c r="C15" s="35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3172645.76</v>
      </c>
      <c r="J15" s="17">
        <f t="shared" si="4"/>
        <v>4518372.9000000004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21930397.139999997</v>
      </c>
    </row>
    <row r="16" spans="1:17">
      <c r="A16" s="28" t="s">
        <v>8</v>
      </c>
      <c r="B16" s="36">
        <v>6440000</v>
      </c>
      <c r="C16" s="36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544031.34</v>
      </c>
      <c r="J16" s="25">
        <v>1065905.26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4034500.75</v>
      </c>
    </row>
    <row r="17" spans="1:16">
      <c r="A17" s="28" t="s">
        <v>9</v>
      </c>
      <c r="B17" s="36">
        <v>2501410</v>
      </c>
      <c r="C17" s="36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139999.99</v>
      </c>
      <c r="J17" s="25">
        <v>62327.6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527324.99</v>
      </c>
    </row>
    <row r="18" spans="1:16">
      <c r="A18" s="28" t="s">
        <v>10</v>
      </c>
      <c r="B18" s="36">
        <v>2900000</v>
      </c>
      <c r="C18" s="36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3">
        <v>241750</v>
      </c>
      <c r="J18" s="20">
        <v>242350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1691600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5784000</v>
      </c>
      <c r="C20" s="36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0">
        <v>542940.43999999994</v>
      </c>
      <c r="J20" s="25">
        <v>373433.39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3123754.94</v>
      </c>
    </row>
    <row r="21" spans="1:16">
      <c r="A21" s="28" t="s">
        <v>13</v>
      </c>
      <c r="B21" s="36">
        <v>1720000</v>
      </c>
      <c r="C21" s="36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5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990604.65000000014</v>
      </c>
    </row>
    <row r="22" spans="1:16">
      <c r="A22" s="28" t="s">
        <v>14</v>
      </c>
      <c r="B22" s="36">
        <v>4140000</v>
      </c>
      <c r="C22" s="36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5">
        <v>1124000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3971902.8</v>
      </c>
    </row>
    <row r="23" spans="1:16">
      <c r="A23" s="28" t="s">
        <v>15</v>
      </c>
      <c r="B23" s="36">
        <v>12955000</v>
      </c>
      <c r="C23" s="36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3">
        <v>1328999.99</v>
      </c>
      <c r="J23" s="20">
        <v>1302256.6499999999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6038589.0199999996</v>
      </c>
    </row>
    <row r="24" spans="1:16">
      <c r="A24" s="28" t="s">
        <v>16</v>
      </c>
      <c r="B24" s="36">
        <v>3815000</v>
      </c>
      <c r="C24" s="36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374924</v>
      </c>
      <c r="J24" s="25">
        <v>348100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1552119.99</v>
      </c>
    </row>
    <row r="25" spans="1:16">
      <c r="A25" s="27" t="s">
        <v>17</v>
      </c>
      <c r="B25" s="35">
        <f>B26+B27+B28+B29+B30+B31+B32+B33+B34</f>
        <v>56867295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7555705.3200000003</v>
      </c>
      <c r="J25" s="17">
        <f t="shared" si="6"/>
        <v>9222557.629999999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36915536.009999998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23010</v>
      </c>
      <c r="J26" s="25">
        <v>47622.080000000002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144070.95000000001</v>
      </c>
    </row>
    <row r="27" spans="1:16">
      <c r="A27" s="28" t="s">
        <v>19</v>
      </c>
      <c r="B27" s="36">
        <v>45716716</v>
      </c>
      <c r="C27" s="36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6339513.2800000003</v>
      </c>
      <c r="J27" s="25">
        <v>8353971.7999999998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30965429.050000001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3">
        <v>367848.93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622894.13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323300</v>
      </c>
      <c r="C30" s="36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0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88500</v>
      </c>
    </row>
    <row r="31" spans="1:16">
      <c r="A31" s="28" t="s">
        <v>23</v>
      </c>
      <c r="B31" s="36">
        <v>950497</v>
      </c>
      <c r="C31" s="36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5">
        <v>49796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409200.4</v>
      </c>
    </row>
    <row r="32" spans="1:16">
      <c r="A32" s="28" t="s">
        <v>24</v>
      </c>
      <c r="B32" s="36">
        <v>6405000</v>
      </c>
      <c r="C32" s="36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649332</v>
      </c>
      <c r="J32" s="25">
        <v>545177.1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3772033.15</v>
      </c>
    </row>
    <row r="33" spans="1:16">
      <c r="A33" s="28" t="s">
        <v>25</v>
      </c>
      <c r="B33" s="36">
        <v>0</v>
      </c>
      <c r="C33" s="36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3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>
      <c r="A34" s="28" t="s">
        <v>26</v>
      </c>
      <c r="B34" s="36">
        <v>2340682</v>
      </c>
      <c r="C34" s="36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176001.11</v>
      </c>
      <c r="J34" s="25">
        <v>225990.65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913408.33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5320000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324788.2</v>
      </c>
      <c r="J51" s="24">
        <f t="shared" si="12"/>
        <v>291927.10000000003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1763508.63</v>
      </c>
    </row>
    <row r="52" spans="1:16">
      <c r="A52" s="28" t="s">
        <v>44</v>
      </c>
      <c r="B52" s="36">
        <v>1385000</v>
      </c>
      <c r="C52" s="36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313573.2</v>
      </c>
      <c r="J52" s="25">
        <v>134219.01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958075.54</v>
      </c>
    </row>
    <row r="53" spans="1:16">
      <c r="A53" s="28" t="s">
        <v>45</v>
      </c>
      <c r="B53" s="36">
        <v>275000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42710.01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42710.01</v>
      </c>
    </row>
    <row r="54" spans="1:16">
      <c r="A54" s="28" t="s">
        <v>46</v>
      </c>
      <c r="B54" s="36">
        <v>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3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2500000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1060000</v>
      </c>
      <c r="C56" s="36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0">
        <v>11215</v>
      </c>
      <c r="J56" s="25">
        <v>114998.08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762723.08</v>
      </c>
    </row>
    <row r="57" spans="1:16">
      <c r="A57" s="28" t="s">
        <v>49</v>
      </c>
      <c r="B57" s="36">
        <v>100000</v>
      </c>
      <c r="C57" s="36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234477905</v>
      </c>
      <c r="C82" s="34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19603590.830000002</v>
      </c>
      <c r="J82" s="21">
        <f t="shared" si="30"/>
        <v>22383520.32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125254311.29999998</v>
      </c>
    </row>
    <row r="83" spans="1:16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view="pageBreakPreview" zoomScaleSheetLayoutView="100" workbookViewId="0">
      <selection activeCell="J21" sqref="J21"/>
    </sheetView>
  </sheetViews>
  <sheetFormatPr baseColWidth="10" defaultColWidth="11.42578125" defaultRowHeight="1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2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19603590.830000002</v>
      </c>
      <c r="H7" s="18">
        <f t="shared" si="0"/>
        <v>22383520.32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125254311.29999998</v>
      </c>
    </row>
    <row r="8" spans="1:15">
      <c r="A8" s="27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8550451.5500000007</v>
      </c>
      <c r="H8" s="17">
        <f t="shared" si="2"/>
        <v>8350662.6900000004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64644869.519999996</v>
      </c>
    </row>
    <row r="9" spans="1:15">
      <c r="A9" s="28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7297173.4000000004</v>
      </c>
      <c r="H9" s="25">
        <v>7088623.0700000003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49470004.439999998</v>
      </c>
    </row>
    <row r="10" spans="1:15">
      <c r="A10" s="28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213000</v>
      </c>
      <c r="H10" s="25">
        <v>223500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7899626.0800000001</v>
      </c>
    </row>
    <row r="11" spans="1:15">
      <c r="A11" s="28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0">
        <v>0</v>
      </c>
      <c r="I11" s="23">
        <v>0</v>
      </c>
      <c r="J11" s="23">
        <v>0</v>
      </c>
      <c r="K11" s="19">
        <v>0</v>
      </c>
      <c r="L11" s="23">
        <v>0</v>
      </c>
      <c r="M11" s="23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1040278.15</v>
      </c>
      <c r="H13" s="25">
        <v>1038539.62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18">
        <f t="shared" si="3"/>
        <v>7275239.0000000009</v>
      </c>
    </row>
    <row r="14" spans="1:15">
      <c r="A14" s="27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3172645.76</v>
      </c>
      <c r="H14" s="17">
        <f t="shared" si="5"/>
        <v>4518372.9000000004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21930397.139999997</v>
      </c>
    </row>
    <row r="15" spans="1:15">
      <c r="A15" s="28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544031.34</v>
      </c>
      <c r="H15" s="25">
        <v>1065905.26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4034500.75</v>
      </c>
    </row>
    <row r="16" spans="1:15">
      <c r="A16" s="28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139999.99</v>
      </c>
      <c r="H16" s="25">
        <v>62327.6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527324.99</v>
      </c>
    </row>
    <row r="17" spans="1:14">
      <c r="A17" s="28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241750</v>
      </c>
      <c r="H17" s="20">
        <v>242350</v>
      </c>
      <c r="I17" s="23">
        <v>0</v>
      </c>
      <c r="J17" s="23">
        <v>0</v>
      </c>
      <c r="K17" s="19">
        <v>0</v>
      </c>
      <c r="L17" s="23">
        <v>0</v>
      </c>
      <c r="M17" s="23">
        <v>0</v>
      </c>
      <c r="N17" s="18">
        <f t="shared" si="6"/>
        <v>1691600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542940.43999999994</v>
      </c>
      <c r="H19" s="25">
        <v>373433.39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18">
        <f t="shared" si="6"/>
        <v>3123754.94</v>
      </c>
    </row>
    <row r="20" spans="1:14" s="32" customFormat="1">
      <c r="A20" s="28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5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990604.65000000014</v>
      </c>
    </row>
    <row r="21" spans="1:14">
      <c r="A21" s="28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5">
        <v>1124000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3971902.8</v>
      </c>
    </row>
    <row r="22" spans="1:14">
      <c r="A22" s="28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1328999.99</v>
      </c>
      <c r="H22" s="20">
        <v>1302256.6499999999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6038589.0199999996</v>
      </c>
    </row>
    <row r="23" spans="1:14">
      <c r="A23" s="28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374924</v>
      </c>
      <c r="H23" s="25">
        <v>348100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1552119.99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7555705.3200000003</v>
      </c>
      <c r="H24" s="17">
        <f t="shared" si="9"/>
        <v>9222557.629999999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36915536.009999998</v>
      </c>
    </row>
    <row r="25" spans="1:14">
      <c r="A25" s="28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23010</v>
      </c>
      <c r="H25" s="25">
        <v>47622.080000000002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144070.95000000001</v>
      </c>
    </row>
    <row r="26" spans="1:14">
      <c r="A26" s="28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6339513.2800000003</v>
      </c>
      <c r="H26" s="25">
        <v>8353971.7999999998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30965429.050000001</v>
      </c>
    </row>
    <row r="27" spans="1:14">
      <c r="A27" s="28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367848.93</v>
      </c>
      <c r="H27" s="20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622894.13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28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5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8">
        <f t="shared" si="10"/>
        <v>88500</v>
      </c>
    </row>
    <row r="30" spans="1:14">
      <c r="A30" s="28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5">
        <v>49796</v>
      </c>
      <c r="I30" s="23">
        <v>0</v>
      </c>
      <c r="J30" s="23">
        <v>0</v>
      </c>
      <c r="K30" s="19">
        <v>0</v>
      </c>
      <c r="L30" s="23">
        <v>0</v>
      </c>
      <c r="M30" s="23">
        <v>0</v>
      </c>
      <c r="N30" s="18">
        <f t="shared" si="10"/>
        <v>409200.4</v>
      </c>
    </row>
    <row r="31" spans="1:14">
      <c r="A31" s="28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649332</v>
      </c>
      <c r="H31" s="25">
        <v>545177.1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3772033.15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0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176001.11</v>
      </c>
      <c r="H33" s="25">
        <v>225990.65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913408.33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324788.2</v>
      </c>
      <c r="H50" s="24">
        <f t="shared" si="17"/>
        <v>291927.10000000003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1763508.63</v>
      </c>
    </row>
    <row r="51" spans="1:14">
      <c r="A51" s="28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313573.2</v>
      </c>
      <c r="H51" s="25">
        <v>134219.01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958075.54</v>
      </c>
    </row>
    <row r="52" spans="1:14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42710.01</v>
      </c>
      <c r="I52" s="23">
        <v>0</v>
      </c>
      <c r="J52" s="23">
        <v>0</v>
      </c>
      <c r="K52" s="19">
        <v>0</v>
      </c>
      <c r="L52" s="23">
        <v>0</v>
      </c>
      <c r="M52" s="23">
        <v>0</v>
      </c>
      <c r="N52" s="18">
        <f t="shared" si="15"/>
        <v>42710.01</v>
      </c>
    </row>
    <row r="53" spans="1:14">
      <c r="A53" s="28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0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5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11215</v>
      </c>
      <c r="H55" s="25">
        <v>114998.08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18">
        <f t="shared" si="15"/>
        <v>762723.08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3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19603590.830000002</v>
      </c>
      <c r="H81" s="21">
        <f t="shared" si="33"/>
        <v>22383520.32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125254311.29999998</v>
      </c>
    </row>
    <row r="82" spans="1:14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2024-08-01T16:13:33Z</cp:lastPrinted>
  <dcterms:created xsi:type="dcterms:W3CDTF">2021-07-29T18:58:50Z</dcterms:created>
  <dcterms:modified xsi:type="dcterms:W3CDTF">2024-08-05T19:34:36Z</dcterms:modified>
</cp:coreProperties>
</file>