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Enero 2022\"/>
    </mc:Choice>
  </mc:AlternateContent>
  <bookViews>
    <workbookView xWindow="0" yWindow="0" windowWidth="20490" windowHeight="9045"/>
  </bookViews>
  <sheets>
    <sheet name="Sheet1" sheetId="1" r:id="rId1"/>
  </sheets>
  <definedNames>
    <definedName name="_xlnm.Print_Area" localSheetId="0">Sheet1!$D$1:$M$240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4" i="1" l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187" i="1"/>
  <c r="L170" i="1"/>
  <c r="L171" i="1"/>
  <c r="L172" i="1"/>
  <c r="L173" i="1"/>
  <c r="L174" i="1"/>
  <c r="L175" i="1"/>
  <c r="L176" i="1"/>
  <c r="L177" i="1"/>
  <c r="L178" i="1"/>
  <c r="L179" i="1"/>
  <c r="L180" i="1"/>
  <c r="L169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2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0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 l="1"/>
  <c r="L227" i="1"/>
  <c r="L115" i="1"/>
  <c r="L181" i="1"/>
  <c r="L207" i="1"/>
  <c r="L161" i="1"/>
  <c r="L163" i="1" s="1"/>
</calcChain>
</file>

<file path=xl/sharedStrings.xml><?xml version="1.0" encoding="utf-8"?>
<sst xmlns="http://schemas.openxmlformats.org/spreadsheetml/2006/main" count="510" uniqueCount="376">
  <si>
    <t xml:space="preserve">DESCRIPCION </t>
  </si>
  <si>
    <t xml:space="preserve">CANTIDAD </t>
  </si>
  <si>
    <t>U/M</t>
  </si>
  <si>
    <t xml:space="preserve">AMOLADORES PARA MAQUINA DE CORTE </t>
  </si>
  <si>
    <t xml:space="preserve">CAJAS DE BOBINA INDUSTRIAL </t>
  </si>
  <si>
    <t xml:space="preserve">DIENTES DE MAQUINA PLANA </t>
  </si>
  <si>
    <t xml:space="preserve">PRENSATERAS PARA MAQUINA PLANA </t>
  </si>
  <si>
    <t xml:space="preserve">PLANCHUELAS DE MAQ. PLANA </t>
  </si>
  <si>
    <t>PRENSATERAS DE 1/4 (MAQ. PLANAS)</t>
  </si>
  <si>
    <t>PRENSATERAS DE 1/16 (MAQ. PLANAS)</t>
  </si>
  <si>
    <t xml:space="preserve">LOOPER DE MAQUINA MERO </t>
  </si>
  <si>
    <t xml:space="preserve">PIE DE MAQUINA CASERA </t>
  </si>
  <si>
    <t xml:space="preserve">BOBINAS DE MAQUINA CASERA </t>
  </si>
  <si>
    <t xml:space="preserve">CAJAS DE BOBINA CASERA </t>
  </si>
  <si>
    <t xml:space="preserve">PIE DE ZIPPER CASERO </t>
  </si>
  <si>
    <t xml:space="preserve">GUIA DE PIE DE MAQ. CASERO </t>
  </si>
  <si>
    <t>AGUJAS PARA MAQ. DE BOTONES</t>
  </si>
  <si>
    <t>AGUJAS 135*5 (MAQ. PLANAS)</t>
  </si>
  <si>
    <t>AGUJAS DE MAQUINA INDUSTRIAL 16*257</t>
  </si>
  <si>
    <t xml:space="preserve">AGUJAS PARA MAQUINA CASERA </t>
  </si>
  <si>
    <t>CUCHILLAS DE MEDIA (MAQUINA DE HOJAL)</t>
  </si>
  <si>
    <t xml:space="preserve">AGUJA DE MANO X LARGE </t>
  </si>
  <si>
    <t xml:space="preserve">ACCESORIOS MAQ. CADENETA </t>
  </si>
  <si>
    <t>SETS</t>
  </si>
  <si>
    <t xml:space="preserve">TORNILLOS DE MESA </t>
  </si>
  <si>
    <t xml:space="preserve">SET </t>
  </si>
  <si>
    <t xml:space="preserve">BOBINAS DE MAQ. DE HOJAL </t>
  </si>
  <si>
    <t xml:space="preserve">MAQ. DE CADENETA </t>
  </si>
  <si>
    <t xml:space="preserve">SETS </t>
  </si>
  <si>
    <t xml:space="preserve">TORNILLOS DE PRENSATERA </t>
  </si>
  <si>
    <t xml:space="preserve">TORNILLOS DE PLANCHUELA </t>
  </si>
  <si>
    <t xml:space="preserve">DADOS ( PEGA BOTONES JEANS) </t>
  </si>
  <si>
    <t xml:space="preserve">PIE DE MAQUINA DE BOTONES </t>
  </si>
  <si>
    <t xml:space="preserve">LOOPER DE MAQ. DE HOJALES </t>
  </si>
  <si>
    <t xml:space="preserve">PIE DE MAQ. PLANA </t>
  </si>
  <si>
    <t>BOBINAS DE MAQ. PLANAS</t>
  </si>
  <si>
    <t xml:space="preserve">CUCHILLAS DE 18 PULGADAS </t>
  </si>
  <si>
    <t xml:space="preserve">CUCHILLA CIRCULAR ( MAQ. DE CORTE) </t>
  </si>
  <si>
    <t xml:space="preserve">ACCESORIOS COMPRESORES </t>
  </si>
  <si>
    <t xml:space="preserve">TORNILLOS DE SUJETADORES </t>
  </si>
  <si>
    <t xml:space="preserve">FOLDER DE TIRILLO </t>
  </si>
  <si>
    <t xml:space="preserve">TIZAS DE MARCAR TELA </t>
  </si>
  <si>
    <t>CENTIMETROS DE MEDIR</t>
  </si>
  <si>
    <t>AGUJAS DE MERO 16</t>
  </si>
  <si>
    <t xml:space="preserve">PAQUETES </t>
  </si>
  <si>
    <t>PAQUETE</t>
  </si>
  <si>
    <t xml:space="preserve"> AGUJA DE MANO </t>
  </si>
  <si>
    <t xml:space="preserve">ALFILERES </t>
  </si>
  <si>
    <t xml:space="preserve">HILOS </t>
  </si>
  <si>
    <t>CAJAS</t>
  </si>
  <si>
    <t>CAJAS (60 UND)</t>
  </si>
  <si>
    <t xml:space="preserve">ZIPPER </t>
  </si>
  <si>
    <t>CAJAS (1400 UND)</t>
  </si>
  <si>
    <t>CANTIDAD</t>
  </si>
  <si>
    <t xml:space="preserve">U/M </t>
  </si>
  <si>
    <t xml:space="preserve">BORRAS </t>
  </si>
  <si>
    <t>UND</t>
  </si>
  <si>
    <t xml:space="preserve">BROCHES DE ARCHIVO </t>
  </si>
  <si>
    <t xml:space="preserve">CHINCHETAS PARA PIZARRA </t>
  </si>
  <si>
    <t xml:space="preserve">CAJAS </t>
  </si>
  <si>
    <t>CINTA ADHESIVA 6200</t>
  </si>
  <si>
    <t>CLIP METALICOS (COLORES)</t>
  </si>
  <si>
    <t>CLIP BILLETEROS 15mm 1"</t>
  </si>
  <si>
    <t>CLIP BILLETEROS 25mm 1"</t>
  </si>
  <si>
    <t>CLIP BILLETEROS 32mm 1"</t>
  </si>
  <si>
    <t>CLIP BILLETEROS 41mm 1"</t>
  </si>
  <si>
    <t>CLIP BILLETEROS 51mm 1"</t>
  </si>
  <si>
    <t xml:space="preserve">ETIQUETAS PARA CARPETAS </t>
  </si>
  <si>
    <t xml:space="preserve">GRAPADORA GRANDE </t>
  </si>
  <si>
    <t xml:space="preserve">GOMAS ARCHIVO </t>
  </si>
  <si>
    <t>LAPIZ CARBON</t>
  </si>
  <si>
    <t>LIBRETAS RAYADAS 8 1/2 *11</t>
  </si>
  <si>
    <t xml:space="preserve">LIBROS RECORD DE REGISTRO </t>
  </si>
  <si>
    <t xml:space="preserve">LIQUID PAPER </t>
  </si>
  <si>
    <t>PAPEL BOND 8 1/2 *11</t>
  </si>
  <si>
    <t>RESMA</t>
  </si>
  <si>
    <t>PAPEL BOND 8 1/2 *14</t>
  </si>
  <si>
    <t>PAPEL CARBON 8 1/2*11</t>
  </si>
  <si>
    <t>PENDAFLEX  8 1/2*13</t>
  </si>
  <si>
    <t>PERFORADORA 3 HOYOS</t>
  </si>
  <si>
    <t xml:space="preserve">PENDAFLEX 8 1/2 * 11 </t>
  </si>
  <si>
    <t xml:space="preserve">PORTA LAPIZ DE METAL </t>
  </si>
  <si>
    <t>POST-IT 38MM</t>
  </si>
  <si>
    <t xml:space="preserve">POST-IT DE COLORES </t>
  </si>
  <si>
    <t xml:space="preserve">ROLLOS DE CALCULADORAS </t>
  </si>
  <si>
    <t>SOBRE DE CARTAS BLANCO</t>
  </si>
  <si>
    <t>UND/2 CAJAS</t>
  </si>
  <si>
    <t xml:space="preserve">SOBRE DE CARTA TIMBRADO </t>
  </si>
  <si>
    <t xml:space="preserve">TAPE 3M SCOTCH DE GOMA </t>
  </si>
  <si>
    <t xml:space="preserve">TAPE INVISIBLE </t>
  </si>
  <si>
    <t xml:space="preserve">UND </t>
  </si>
  <si>
    <t>TINTA PARA SELLOS (GOTERO)</t>
  </si>
  <si>
    <t>DESCRIPCION</t>
  </si>
  <si>
    <t xml:space="preserve">AZUCARERAS PEQUEñAS </t>
  </si>
  <si>
    <t xml:space="preserve">CREMORA EN POLVO </t>
  </si>
  <si>
    <t xml:space="preserve">BANDEJA DE ESCRITORIO </t>
  </si>
  <si>
    <t>G</t>
  </si>
  <si>
    <t xml:space="preserve">CUCHARAS DE CAFÉ </t>
  </si>
  <si>
    <t xml:space="preserve">CUCHARA SOPERA </t>
  </si>
  <si>
    <t xml:space="preserve">CUCHILLOS EN METAL DE MESA </t>
  </si>
  <si>
    <t>MANTEL INDIVIDUAL (SERVILLETAS)</t>
  </si>
  <si>
    <t xml:space="preserve">RESALTADORES </t>
  </si>
  <si>
    <t>MARCADORES</t>
  </si>
  <si>
    <t xml:space="preserve">1 FALDO </t>
  </si>
  <si>
    <t xml:space="preserve">TE INFUSO </t>
  </si>
  <si>
    <t xml:space="preserve">BOTELLONES DE AGUA </t>
  </si>
  <si>
    <t xml:space="preserve">BRILLO FINO </t>
  </si>
  <si>
    <t xml:space="preserve">BRILLO GORDO PEQUEñO </t>
  </si>
  <si>
    <t xml:space="preserve">JABON DE FREGAR </t>
  </si>
  <si>
    <t xml:space="preserve">CEPILLO DE LAVAR </t>
  </si>
  <si>
    <t xml:space="preserve">GALONES </t>
  </si>
  <si>
    <t xml:space="preserve"> JABON DE MANO</t>
  </si>
  <si>
    <t>BRILLO GORDO GRANDE</t>
  </si>
  <si>
    <t>LIMPIA CRISTAL</t>
  </si>
  <si>
    <t xml:space="preserve">LIMPIA CERAMICA Y BAñO </t>
  </si>
  <si>
    <t>GUANTES DE MANO</t>
  </si>
  <si>
    <t>PAQUETES</t>
  </si>
  <si>
    <t>GALONES DE CLORO</t>
  </si>
  <si>
    <t>BRILLOS VERDES</t>
  </si>
  <si>
    <t>RECOGEDOR DE BASURA</t>
  </si>
  <si>
    <t xml:space="preserve">LIMPIA ESPUMA MULTIUSO </t>
  </si>
  <si>
    <t xml:space="preserve">MEDIO SACO DE ACE </t>
  </si>
  <si>
    <t xml:space="preserve">BATERIA PROTECCION </t>
  </si>
  <si>
    <t xml:space="preserve">LIQUIDO DE FRENO </t>
  </si>
  <si>
    <t>GOMA DE SUAPE</t>
  </si>
  <si>
    <t xml:space="preserve">ILUSTRADOR DE MADERA </t>
  </si>
  <si>
    <t xml:space="preserve">TONER W2022 A </t>
  </si>
  <si>
    <t xml:space="preserve">TONER 410 A NEGRO </t>
  </si>
  <si>
    <t xml:space="preserve">TONER 410 A MAGENTA </t>
  </si>
  <si>
    <t xml:space="preserve">TONER 201 A CYAN </t>
  </si>
  <si>
    <t xml:space="preserve">TONER 410 A CYAN </t>
  </si>
  <si>
    <t xml:space="preserve">ELECTRICOS </t>
  </si>
  <si>
    <t xml:space="preserve">BREAKERS </t>
  </si>
  <si>
    <t>TOMA CORRIENTE 120V</t>
  </si>
  <si>
    <t>TAPA DE TOMA CORRIENTE</t>
  </si>
  <si>
    <t>TOMA CORRIENTE 220V</t>
  </si>
  <si>
    <t xml:space="preserve">TAPA DE TOMA CORRIENTE 220V </t>
  </si>
  <si>
    <t>TOMA CORRIENTE TIPO EXTENSION 120V</t>
  </si>
  <si>
    <t xml:space="preserve">INTERRUPTORES DOBLE </t>
  </si>
  <si>
    <t xml:space="preserve">ALAMBRE #12 VERDE </t>
  </si>
  <si>
    <t>ALAMBRE #10 AZUL</t>
  </si>
  <si>
    <t xml:space="preserve">ALAMBRE #10 NEGRO </t>
  </si>
  <si>
    <t xml:space="preserve">SWITCH DOBLE TIRO DE 2 LINEAS </t>
  </si>
  <si>
    <t>LAMPARAS LED DE 96</t>
  </si>
  <si>
    <t xml:space="preserve">CAJA DE BREAKERS </t>
  </si>
  <si>
    <t xml:space="preserve">PRECIO </t>
  </si>
  <si>
    <t>BOTONES GRISES PIZARRA  L-32</t>
  </si>
  <si>
    <t>BOTONES CREMA TRANSPARENTE L-18</t>
  </si>
  <si>
    <t>BOTONES BLANCOS CON TRANSPARENTE L-18</t>
  </si>
  <si>
    <t>BOTONES TRANSPARENTE L-18</t>
  </si>
  <si>
    <t>BOTONES GRIS MARENGO L-24</t>
  </si>
  <si>
    <t>BOTONES GRIS BASALTO L-24</t>
  </si>
  <si>
    <t>BOTONES BLANCOS L-18</t>
  </si>
  <si>
    <t>BOTONES GRIS AGHATA L-20</t>
  </si>
  <si>
    <t>BOTONES AZUL CIELO JASPEADO L-32</t>
  </si>
  <si>
    <t>BOTONES NEGRO JASPEADO L-32</t>
  </si>
  <si>
    <t>BOTONES BLANCO JASPEADO L-24</t>
  </si>
  <si>
    <t>BOTONES AZUL MARINO OSCURO JASPEADO L-32</t>
  </si>
  <si>
    <t>BOTONES AZUL ALMIRANTE L-18</t>
  </si>
  <si>
    <t>BOTONES AMARILLOS JASPEADO L-24</t>
  </si>
  <si>
    <t>BOTONES ROJO L-24</t>
  </si>
  <si>
    <t>BOTONES BLANCO L-24</t>
  </si>
  <si>
    <t>BOTONES AMARILLO CANARIO L-18</t>
  </si>
  <si>
    <t>BOTONES AZUL MARINO L-24</t>
  </si>
  <si>
    <t>BOTONES VIOLETA OSCURO L-32</t>
  </si>
  <si>
    <t>BOTONES ROJO 02 L-24</t>
  </si>
  <si>
    <t>BOTONES VIOLETA CLARO L-20</t>
  </si>
  <si>
    <t>BOTONES GRIS HASPEADO L-32</t>
  </si>
  <si>
    <t>BOTONES AMBAR HASPEADO L-24</t>
  </si>
  <si>
    <t>BOTONES GRIS TRANSPARENTE L-32</t>
  </si>
  <si>
    <t>BOTONES GRIS TRANSPARENTE JASPEADO L-30</t>
  </si>
  <si>
    <t>BOTONES AZUL MARINO OSCURO L-30</t>
  </si>
  <si>
    <t>BOTONES GRIS VISION L-20</t>
  </si>
  <si>
    <t>BOTONES GRIS VISION JASPEADO L-24</t>
  </si>
  <si>
    <t>BOTONES GRIS PERLA L-24</t>
  </si>
  <si>
    <t>BOTONES NACAR TRANSPARENTE L-18</t>
  </si>
  <si>
    <t>KITS DE PINZAS PARA BISUTERIA 4/1</t>
  </si>
  <si>
    <t>PINZAS DE AGARRE PICO COTORRA</t>
  </si>
  <si>
    <t xml:space="preserve">TOTAL </t>
  </si>
  <si>
    <t xml:space="preserve">CLASIFICACION </t>
  </si>
  <si>
    <t xml:space="preserve">MATERIALES DE PRODUCCION </t>
  </si>
  <si>
    <t>#ITEM</t>
  </si>
  <si>
    <t xml:space="preserve">TELA MAJESTIC GRIS </t>
  </si>
  <si>
    <t xml:space="preserve">YARDAS </t>
  </si>
  <si>
    <t xml:space="preserve">GABARDINA NEGRA STRETCH </t>
  </si>
  <si>
    <t xml:space="preserve">GABARDINA KAKI </t>
  </si>
  <si>
    <t xml:space="preserve">ROLLO DE TELA ROJO GABARDINA </t>
  </si>
  <si>
    <t xml:space="preserve">ROLLO DE TELA BLANCA </t>
  </si>
  <si>
    <t xml:space="preserve">GABARDINA VERDE OLIVO </t>
  </si>
  <si>
    <t>GABARDINA GRIS ROLLO</t>
  </si>
  <si>
    <t>GABARDINA NEGRA ROLLO</t>
  </si>
  <si>
    <t>ALGODON SATURADO (EGIPCIO)</t>
  </si>
  <si>
    <t>ESLATIGO</t>
  </si>
  <si>
    <t>GABARDINA NEGRA NORMAL</t>
  </si>
  <si>
    <t>FIELTRO ROJO</t>
  </si>
  <si>
    <t>ALGODON RAYADO P/CAMISAS</t>
  </si>
  <si>
    <t xml:space="preserve">CAJAS DE ELASTICO BLANCO </t>
  </si>
  <si>
    <t>TELA MIL RAYAS 52 AZUL</t>
  </si>
  <si>
    <t xml:space="preserve">TELA MICROFIBRA 01 BLANCA </t>
  </si>
  <si>
    <t xml:space="preserve">TELA MIL RAYAS 01 BLANCO </t>
  </si>
  <si>
    <t>TELA PIQUE AZUL</t>
  </si>
  <si>
    <t>PELON MARRON</t>
  </si>
  <si>
    <t>PELON 60g kaky</t>
  </si>
  <si>
    <t xml:space="preserve">TELA DRYL GRIS </t>
  </si>
  <si>
    <t xml:space="preserve">TELA DRYL 05 KAQUI </t>
  </si>
  <si>
    <t xml:space="preserve">TELA DRYL, AZUL MARINO </t>
  </si>
  <si>
    <t>TELA KIWI COLOR AZUL CLARO</t>
  </si>
  <si>
    <t>TELA KIWI AZUL OSCURO</t>
  </si>
  <si>
    <t xml:space="preserve">TELA KAKI PARA PANTALON ESCOLAR </t>
  </si>
  <si>
    <t xml:space="preserve">TELA JEANS AZUL OSCURO </t>
  </si>
  <si>
    <t xml:space="preserve">TELA BAILON </t>
  </si>
  <si>
    <t xml:space="preserve">SATEN VERDE </t>
  </si>
  <si>
    <t xml:space="preserve">MAT. DE OFICINA </t>
  </si>
  <si>
    <t xml:space="preserve"># ITEM </t>
  </si>
  <si>
    <t xml:space="preserve">COCINA </t>
  </si>
  <si>
    <t xml:space="preserve">#ITEM </t>
  </si>
  <si>
    <t>CLASIFICACION</t>
  </si>
  <si>
    <t xml:space="preserve">LIMPIEZA </t>
  </si>
  <si>
    <t xml:space="preserve">AZUCAR LIBRAS </t>
  </si>
  <si>
    <t>CAFÉ  (LIBRAS)</t>
  </si>
  <si>
    <t>PAPEL (TOALLA )</t>
  </si>
  <si>
    <t>paq</t>
  </si>
  <si>
    <t>TOTAL GENERAL INVENTARIO BIENES DE CONSUMO AL 28/02/2022</t>
  </si>
  <si>
    <t xml:space="preserve">FECHA </t>
  </si>
  <si>
    <t xml:space="preserve">CODIGO </t>
  </si>
  <si>
    <t>FECHA</t>
  </si>
  <si>
    <t>CODIGO</t>
  </si>
  <si>
    <t>P/H-1042</t>
  </si>
  <si>
    <t>P/H-1043</t>
  </si>
  <si>
    <t>P/H-1044</t>
  </si>
  <si>
    <t>P/H-1038</t>
  </si>
  <si>
    <t>P/H-1039</t>
  </si>
  <si>
    <t>P/H-1040</t>
  </si>
  <si>
    <t>P/H-1047</t>
  </si>
  <si>
    <t>P/H-1048</t>
  </si>
  <si>
    <t>P/H-1050</t>
  </si>
  <si>
    <t>P/H-1046</t>
  </si>
  <si>
    <t>P/H-1004</t>
  </si>
  <si>
    <t>P/H-1005</t>
  </si>
  <si>
    <t>P/H-1006</t>
  </si>
  <si>
    <t>P/H-1007</t>
  </si>
  <si>
    <t>P/H-1008</t>
  </si>
  <si>
    <t>P/H-1024</t>
  </si>
  <si>
    <t>P/H-1036</t>
  </si>
  <si>
    <t>COST-657</t>
  </si>
  <si>
    <t>COST-658</t>
  </si>
  <si>
    <t>COST-659</t>
  </si>
  <si>
    <t>COST-660</t>
  </si>
  <si>
    <t>COST-661</t>
  </si>
  <si>
    <t>COST-662</t>
  </si>
  <si>
    <t>COST-663</t>
  </si>
  <si>
    <t>COST-664</t>
  </si>
  <si>
    <t>COST-665</t>
  </si>
  <si>
    <t>COST-666</t>
  </si>
  <si>
    <t>COST-667</t>
  </si>
  <si>
    <t>COST-668</t>
  </si>
  <si>
    <t>COST-669</t>
  </si>
  <si>
    <t>COST-670</t>
  </si>
  <si>
    <t>COST-671</t>
  </si>
  <si>
    <t>COST-672</t>
  </si>
  <si>
    <t>COST-673</t>
  </si>
  <si>
    <t>COST-674</t>
  </si>
  <si>
    <t>COST-675</t>
  </si>
  <si>
    <t>COST-676</t>
  </si>
  <si>
    <t>COST-677</t>
  </si>
  <si>
    <t>COST-678</t>
  </si>
  <si>
    <t>COST-679</t>
  </si>
  <si>
    <t>COST-680</t>
  </si>
  <si>
    <t>COST-681</t>
  </si>
  <si>
    <t>COST-682</t>
  </si>
  <si>
    <t>COST-683</t>
  </si>
  <si>
    <t>COST-684</t>
  </si>
  <si>
    <t>COST-685</t>
  </si>
  <si>
    <t>COST-686</t>
  </si>
  <si>
    <t>P/H-1032</t>
  </si>
  <si>
    <t>P/H-1034</t>
  </si>
  <si>
    <t>COST-648</t>
  </si>
  <si>
    <t>CATE-37</t>
  </si>
  <si>
    <t>CATE-39</t>
  </si>
  <si>
    <t>CATE-38</t>
  </si>
  <si>
    <t>CATE-36</t>
  </si>
  <si>
    <t>CATE-43</t>
  </si>
  <si>
    <t>CATE-42</t>
  </si>
  <si>
    <t>CATE-09</t>
  </si>
  <si>
    <t>CATE-10</t>
  </si>
  <si>
    <t>CATE-12</t>
  </si>
  <si>
    <t>BIS-139</t>
  </si>
  <si>
    <t>BIS-134</t>
  </si>
  <si>
    <t>COST-630</t>
  </si>
  <si>
    <t>ELEC-507</t>
  </si>
  <si>
    <t>ELEC-506</t>
  </si>
  <si>
    <t>ELEC-518</t>
  </si>
  <si>
    <t>ELEC-516</t>
  </si>
  <si>
    <t>ELEC-502</t>
  </si>
  <si>
    <t>ELEC-523</t>
  </si>
  <si>
    <t>ELEC-513</t>
  </si>
  <si>
    <t>ELEC-525</t>
  </si>
  <si>
    <t>ELEC-526</t>
  </si>
  <si>
    <t>ELEC-527</t>
  </si>
  <si>
    <t>ELEC-524</t>
  </si>
  <si>
    <t>ELEC-532</t>
  </si>
  <si>
    <t>COST-635</t>
  </si>
  <si>
    <t>ELEC-530</t>
  </si>
  <si>
    <t>OFFI-3043</t>
  </si>
  <si>
    <t>OFFI-3044</t>
  </si>
  <si>
    <t>OFFI-3045</t>
  </si>
  <si>
    <t>OFFI-3046</t>
  </si>
  <si>
    <t>OFFI-3047</t>
  </si>
  <si>
    <t>OFFI-3048</t>
  </si>
  <si>
    <t>OFFI-3035</t>
  </si>
  <si>
    <t>OFFI-3036</t>
  </si>
  <si>
    <t>OFFI-3109</t>
  </si>
  <si>
    <t>OFFI-3110</t>
  </si>
  <si>
    <t>OFFI-3111</t>
  </si>
  <si>
    <t>OFFI-3112</t>
  </si>
  <si>
    <t>OFFI-3113</t>
  </si>
  <si>
    <t>OFFI-3114</t>
  </si>
  <si>
    <t>OFFI-3056</t>
  </si>
  <si>
    <t>OFFI-3053</t>
  </si>
  <si>
    <t>OFFI-3054</t>
  </si>
  <si>
    <t>OFFI-3014</t>
  </si>
  <si>
    <t>OFFI-3015</t>
  </si>
  <si>
    <t>OFFI-3012</t>
  </si>
  <si>
    <t>OFFI-3013</t>
  </si>
  <si>
    <t>OFFI-3061</t>
  </si>
  <si>
    <t>OFFI-3052</t>
  </si>
  <si>
    <t>OFFI-3060</t>
  </si>
  <si>
    <t>OFFI-3069</t>
  </si>
  <si>
    <t>OFFI-3058</t>
  </si>
  <si>
    <t>OFFI-3068</t>
  </si>
  <si>
    <t>OFFI-3002</t>
  </si>
  <si>
    <t>OFFI-3003</t>
  </si>
  <si>
    <t>OFFI-3004</t>
  </si>
  <si>
    <t>OFFI-3072</t>
  </si>
  <si>
    <t>OFFI-3034</t>
  </si>
  <si>
    <t>COST-653</t>
  </si>
  <si>
    <t>TELA-21</t>
  </si>
  <si>
    <t>TELA-02</t>
  </si>
  <si>
    <t>TELA-107</t>
  </si>
  <si>
    <t>TELA-22</t>
  </si>
  <si>
    <t>TELA-25</t>
  </si>
  <si>
    <t>TELA-24</t>
  </si>
  <si>
    <t>TELA-26</t>
  </si>
  <si>
    <t>TELA-27</t>
  </si>
  <si>
    <t>TELA-30</t>
  </si>
  <si>
    <t>TELA-29</t>
  </si>
  <si>
    <t>TELA-31</t>
  </si>
  <si>
    <t>COM-101</t>
  </si>
  <si>
    <t>COM-103</t>
  </si>
  <si>
    <t>COM-102</t>
  </si>
  <si>
    <t>COM-108</t>
  </si>
  <si>
    <t>LIMP-921</t>
  </si>
  <si>
    <t>LIMP-930</t>
  </si>
  <si>
    <t>LIMP-918</t>
  </si>
  <si>
    <t>LIMP-919</t>
  </si>
  <si>
    <t>LIMP-920</t>
  </si>
  <si>
    <t>LIMP-927</t>
  </si>
  <si>
    <t>LIMP-934</t>
  </si>
  <si>
    <t>LIMP-916</t>
  </si>
  <si>
    <t>LIMP-915</t>
  </si>
  <si>
    <t>LIMP-914</t>
  </si>
  <si>
    <t>MANT-300</t>
  </si>
  <si>
    <t>MANT-309</t>
  </si>
  <si>
    <t>LIMP-943</t>
  </si>
  <si>
    <t>LIMP-928</t>
  </si>
  <si>
    <t>LIMP-909</t>
  </si>
  <si>
    <t>LIMP-917</t>
  </si>
  <si>
    <t>LIMP-940</t>
  </si>
  <si>
    <t>LIMP-945</t>
  </si>
  <si>
    <t>LIMP-944</t>
  </si>
  <si>
    <t>ELEC-568</t>
  </si>
  <si>
    <t xml:space="preserve">                02/12/2020</t>
  </si>
  <si>
    <t xml:space="preserve">INDUSTRIA NACIONAL DE LA AGUJA </t>
  </si>
  <si>
    <t>(INAGUJA)</t>
  </si>
  <si>
    <t>INVENTARIO EN ALMACEN</t>
  </si>
  <si>
    <t xml:space="preserve">ENERO - MARZO 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</si>
</sst>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0" xfId="0" applyFont="1" applyAlignment="1">
      <alignment horizontal="center"/>
    </xf>
    <xf numFmtId="0" fontId="0" fillId="0" borderId="6" xfId="0" applyBorder="1"/>
    <xf numFmtId="0" fontId="0" fillId="0" borderId="5" xfId="0" applyBorder="1"/>
    <xf numFmtId="2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11" xfId="0" applyBorder="1"/>
    <xf numFmtId="164" fontId="0" fillId="0" borderId="0" xfId="0" applyNumberFormat="1" applyBorder="1"/>
    <xf numFmtId="0" fontId="0" fillId="0" borderId="12" xfId="0" applyBorder="1"/>
    <xf numFmtId="164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1" applyFont="1" applyBorder="1"/>
    <xf numFmtId="43" fontId="0" fillId="0" borderId="6" xfId="1" applyFont="1" applyBorder="1"/>
    <xf numFmtId="0" fontId="2" fillId="0" borderId="1" xfId="0" applyFont="1" applyBorder="1" applyAlignment="1">
      <alignment horizontal="center"/>
    </xf>
    <xf numFmtId="164" fontId="0" fillId="0" borderId="6" xfId="0" applyNumberFormat="1" applyBorder="1"/>
    <xf numFmtId="0" fontId="0" fillId="0" borderId="0" xfId="0" applyBorder="1" applyAlignment="1">
      <alignment horizontal="center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/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1" fillId="0" borderId="2" xfId="1" applyNumberFormat="1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14" fontId="0" fillId="0" borderId="1" xfId="0" applyNumberFormat="1" applyFill="1" applyBorder="1"/>
    <xf numFmtId="0" fontId="0" fillId="2" borderId="1" xfId="0" applyFill="1" applyBorder="1"/>
    <xf numFmtId="14" fontId="3" fillId="0" borderId="1" xfId="0" applyNumberFormat="1" applyFont="1" applyFill="1" applyBorder="1" applyAlignment="1">
      <alignment horizontal="right"/>
    </xf>
    <xf numFmtId="14" fontId="0" fillId="2" borderId="1" xfId="0" applyNumberFormat="1" applyFill="1" applyBorder="1"/>
    <xf numFmtId="14" fontId="0" fillId="0" borderId="12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Font="1" applyBorder="1"/>
    <xf numFmtId="164" fontId="1" fillId="0" borderId="16" xfId="0" applyNumberFormat="1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0</xdr:row>
      <xdr:rowOff>0</xdr:rowOff>
    </xdr:from>
    <xdr:to>
      <xdr:col>5</xdr:col>
      <xdr:colOff>1838325</xdr:colOff>
      <xdr:row>1</xdr:row>
      <xdr:rowOff>199376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0"/>
          <a:ext cx="923925" cy="60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1"/>
  <sheetViews>
    <sheetView tabSelected="1" topLeftCell="C220" zoomScaleNormal="100" workbookViewId="0">
      <selection activeCell="O1" sqref="O1"/>
    </sheetView>
  </sheetViews>
  <sheetFormatPr baseColWidth="10" defaultColWidth="9.140625" defaultRowHeight="15" x14ac:dyDescent="0.25"/>
  <cols>
    <col min="1" max="2" width="9.140625" hidden="1" customWidth="1"/>
    <col min="3" max="3" width="9.140625" customWidth="1"/>
    <col min="4" max="4" width="9.42578125" customWidth="1"/>
    <col min="5" max="5" width="7.42578125" customWidth="1"/>
    <col min="6" max="6" width="39" customWidth="1"/>
    <col min="7" max="7" width="17" customWidth="1"/>
    <col min="8" max="8" width="14.85546875" customWidth="1"/>
    <col min="9" max="9" width="11.7109375" customWidth="1"/>
    <col min="10" max="10" width="12.7109375" customWidth="1"/>
    <col min="11" max="11" width="12.140625" customWidth="1"/>
    <col min="12" max="12" width="17.140625" customWidth="1"/>
  </cols>
  <sheetData>
    <row r="1" spans="5:17" ht="32.25" customHeight="1" x14ac:dyDescent="0.3">
      <c r="E1" s="80" t="s">
        <v>372</v>
      </c>
      <c r="F1" s="80"/>
      <c r="G1" s="80"/>
      <c r="H1" s="80"/>
      <c r="I1" s="80"/>
      <c r="J1" s="80"/>
      <c r="K1" s="80"/>
      <c r="L1" s="80"/>
    </row>
    <row r="2" spans="5:17" ht="18.75" customHeight="1" x14ac:dyDescent="0.25">
      <c r="E2" s="81" t="s">
        <v>373</v>
      </c>
      <c r="F2" s="81"/>
      <c r="G2" s="81"/>
      <c r="H2" s="81"/>
      <c r="I2" s="81"/>
      <c r="J2" s="81"/>
      <c r="K2" s="81"/>
      <c r="L2" s="81"/>
      <c r="M2" s="3"/>
      <c r="N2" s="3"/>
      <c r="O2" s="3"/>
      <c r="P2" s="3"/>
      <c r="Q2" s="3"/>
    </row>
    <row r="3" spans="5:17" ht="15.75" x14ac:dyDescent="0.25">
      <c r="E3" s="81" t="s">
        <v>374</v>
      </c>
      <c r="F3" s="81"/>
      <c r="G3" s="81"/>
      <c r="H3" s="81"/>
      <c r="I3" s="81"/>
      <c r="J3" s="81"/>
      <c r="K3" s="81"/>
      <c r="L3" s="81"/>
      <c r="M3" s="3"/>
      <c r="N3" s="3"/>
      <c r="O3" s="3"/>
      <c r="P3" s="3"/>
      <c r="Q3" s="3"/>
    </row>
    <row r="4" spans="5:17" ht="18" customHeight="1" x14ac:dyDescent="0.3">
      <c r="F4" s="27" t="s">
        <v>375</v>
      </c>
      <c r="G4" s="38"/>
      <c r="H4" s="38"/>
      <c r="I4" s="22"/>
      <c r="J4" s="22"/>
      <c r="K4" s="22"/>
      <c r="L4" s="3"/>
      <c r="M4" s="3"/>
      <c r="N4" s="3"/>
      <c r="O4" s="3"/>
      <c r="P4" s="3"/>
      <c r="Q4" s="3"/>
    </row>
    <row r="5" spans="5:17" ht="20.25" hidden="1" customHeight="1" x14ac:dyDescent="0.3">
      <c r="F5" s="22"/>
      <c r="G5" s="22"/>
      <c r="H5" s="22"/>
      <c r="I5" s="22"/>
      <c r="J5" s="22"/>
      <c r="K5" s="22"/>
      <c r="L5" s="3"/>
      <c r="M5" s="3"/>
      <c r="N5" s="3"/>
      <c r="O5" s="3"/>
      <c r="P5" s="3"/>
      <c r="Q5" s="3"/>
    </row>
    <row r="6" spans="5:17" ht="0.75" customHeight="1" x14ac:dyDescent="0.25">
      <c r="F6" s="1"/>
      <c r="G6" s="1"/>
      <c r="H6" s="1"/>
      <c r="I6" s="1"/>
      <c r="J6" s="1"/>
      <c r="K6" s="3"/>
      <c r="L6" s="3"/>
    </row>
    <row r="7" spans="5:17" ht="35.25" customHeight="1" x14ac:dyDescent="0.25">
      <c r="E7" s="92" t="s">
        <v>179</v>
      </c>
      <c r="F7" s="92"/>
      <c r="G7" s="93" t="s">
        <v>180</v>
      </c>
      <c r="H7" s="93"/>
      <c r="I7" s="93"/>
      <c r="J7" s="93"/>
      <c r="K7" s="41" t="s">
        <v>181</v>
      </c>
      <c r="L7" s="41">
        <v>105</v>
      </c>
    </row>
    <row r="8" spans="5:17" hidden="1" x14ac:dyDescent="0.25">
      <c r="E8" s="6"/>
      <c r="F8" s="6"/>
      <c r="G8" s="6"/>
      <c r="H8" s="6"/>
      <c r="I8" s="6"/>
      <c r="J8" s="6"/>
      <c r="K8" s="6"/>
      <c r="L8" s="6"/>
    </row>
    <row r="9" spans="5:17" x14ac:dyDescent="0.25">
      <c r="E9" s="91" t="s">
        <v>0</v>
      </c>
      <c r="F9" s="91"/>
      <c r="G9" s="67" t="s">
        <v>223</v>
      </c>
      <c r="H9" s="67" t="s">
        <v>224</v>
      </c>
      <c r="I9" s="67" t="s">
        <v>1</v>
      </c>
      <c r="J9" s="67" t="s">
        <v>2</v>
      </c>
      <c r="K9" s="20" t="s">
        <v>145</v>
      </c>
      <c r="L9" s="20" t="s">
        <v>178</v>
      </c>
    </row>
    <row r="10" spans="5:17" x14ac:dyDescent="0.25">
      <c r="E10" s="6">
        <v>1</v>
      </c>
      <c r="F10" s="5" t="s">
        <v>3</v>
      </c>
      <c r="G10" s="68">
        <v>44167</v>
      </c>
      <c r="H10" s="5" t="s">
        <v>242</v>
      </c>
      <c r="I10" s="4">
        <v>200</v>
      </c>
      <c r="J10" s="4"/>
      <c r="K10" s="39">
        <v>1000</v>
      </c>
      <c r="L10" s="45">
        <f>I10*K10</f>
        <v>200000</v>
      </c>
    </row>
    <row r="11" spans="5:17" ht="18.75" customHeight="1" x14ac:dyDescent="0.25">
      <c r="E11" s="6">
        <v>2</v>
      </c>
      <c r="F11" s="5" t="s">
        <v>4</v>
      </c>
      <c r="G11" s="68">
        <v>44168</v>
      </c>
      <c r="H11" s="5" t="s">
        <v>241</v>
      </c>
      <c r="I11" s="4">
        <v>24</v>
      </c>
      <c r="J11" s="4"/>
      <c r="K11" s="39">
        <v>82</v>
      </c>
      <c r="L11" s="45">
        <f t="shared" ref="L11:L74" si="0">I11*K11</f>
        <v>1968</v>
      </c>
    </row>
    <row r="12" spans="5:17" ht="16.5" customHeight="1" x14ac:dyDescent="0.25">
      <c r="E12" s="6">
        <v>3</v>
      </c>
      <c r="F12" s="7" t="s">
        <v>5</v>
      </c>
      <c r="G12" s="68">
        <v>44169</v>
      </c>
      <c r="H12" s="64"/>
      <c r="I12" s="4">
        <v>3</v>
      </c>
      <c r="J12" s="4"/>
      <c r="K12" s="39">
        <v>1500</v>
      </c>
      <c r="L12" s="45">
        <f t="shared" si="0"/>
        <v>4500</v>
      </c>
    </row>
    <row r="13" spans="5:17" x14ac:dyDescent="0.25">
      <c r="E13" s="6">
        <v>4</v>
      </c>
      <c r="F13" s="7" t="s">
        <v>6</v>
      </c>
      <c r="G13" s="68">
        <v>44170</v>
      </c>
      <c r="H13" s="64"/>
      <c r="I13" s="9">
        <v>23</v>
      </c>
      <c r="J13" s="4"/>
      <c r="K13" s="39">
        <v>150</v>
      </c>
      <c r="L13" s="45">
        <f t="shared" si="0"/>
        <v>3450</v>
      </c>
    </row>
    <row r="14" spans="5:17" x14ac:dyDescent="0.25">
      <c r="E14" s="6">
        <v>5</v>
      </c>
      <c r="F14" s="10" t="s">
        <v>7</v>
      </c>
      <c r="G14" s="68">
        <v>44167</v>
      </c>
      <c r="H14" s="65"/>
      <c r="I14" s="9">
        <v>75</v>
      </c>
      <c r="J14" s="4"/>
      <c r="K14" s="39">
        <v>1500</v>
      </c>
      <c r="L14" s="45">
        <f t="shared" si="0"/>
        <v>112500</v>
      </c>
    </row>
    <row r="15" spans="5:17" x14ac:dyDescent="0.25">
      <c r="E15" s="6">
        <v>6</v>
      </c>
      <c r="F15" s="10" t="s">
        <v>8</v>
      </c>
      <c r="G15" s="68">
        <v>44164</v>
      </c>
      <c r="H15" s="65"/>
      <c r="I15" s="9">
        <v>9</v>
      </c>
      <c r="J15" s="4"/>
      <c r="K15" s="39">
        <v>150</v>
      </c>
      <c r="L15" s="45">
        <f t="shared" si="0"/>
        <v>1350</v>
      </c>
    </row>
    <row r="16" spans="5:17" x14ac:dyDescent="0.25">
      <c r="E16" s="6">
        <v>7</v>
      </c>
      <c r="F16" s="10" t="s">
        <v>9</v>
      </c>
      <c r="G16" s="68">
        <v>44161</v>
      </c>
      <c r="H16" s="65"/>
      <c r="I16" s="9">
        <v>3</v>
      </c>
      <c r="J16" s="4"/>
      <c r="K16" s="39">
        <v>150</v>
      </c>
      <c r="L16" s="45">
        <f t="shared" si="0"/>
        <v>450</v>
      </c>
    </row>
    <row r="17" spans="5:12" x14ac:dyDescent="0.25">
      <c r="E17" s="6">
        <v>8</v>
      </c>
      <c r="F17" s="11" t="s">
        <v>10</v>
      </c>
      <c r="G17" s="68">
        <v>44158</v>
      </c>
      <c r="H17" s="66"/>
      <c r="I17" s="9">
        <v>5</v>
      </c>
      <c r="J17" s="4"/>
      <c r="K17" s="39">
        <v>296.61</v>
      </c>
      <c r="L17" s="45">
        <f t="shared" si="0"/>
        <v>1483.0500000000002</v>
      </c>
    </row>
    <row r="18" spans="5:12" x14ac:dyDescent="0.25">
      <c r="E18" s="6">
        <v>9</v>
      </c>
      <c r="F18" s="12" t="s">
        <v>11</v>
      </c>
      <c r="G18" s="68">
        <v>44155</v>
      </c>
      <c r="H18" s="65"/>
      <c r="I18" s="9">
        <v>33</v>
      </c>
      <c r="J18" s="4"/>
      <c r="K18" s="39">
        <v>225</v>
      </c>
      <c r="L18" s="45">
        <f t="shared" si="0"/>
        <v>7425</v>
      </c>
    </row>
    <row r="19" spans="5:12" x14ac:dyDescent="0.25">
      <c r="E19" s="6">
        <v>10</v>
      </c>
      <c r="F19" s="12" t="s">
        <v>12</v>
      </c>
      <c r="G19" s="61">
        <v>44167</v>
      </c>
      <c r="H19" s="12" t="s">
        <v>240</v>
      </c>
      <c r="I19" s="9">
        <v>95</v>
      </c>
      <c r="J19" s="4"/>
      <c r="K19" s="39">
        <v>37.5</v>
      </c>
      <c r="L19" s="45">
        <f t="shared" si="0"/>
        <v>3562.5</v>
      </c>
    </row>
    <row r="20" spans="5:12" x14ac:dyDescent="0.25">
      <c r="E20" s="6">
        <v>11</v>
      </c>
      <c r="F20" s="12" t="s">
        <v>13</v>
      </c>
      <c r="G20" s="61">
        <v>44167</v>
      </c>
      <c r="H20" s="12" t="s">
        <v>239</v>
      </c>
      <c r="I20" s="9">
        <v>20</v>
      </c>
      <c r="J20" s="4"/>
      <c r="K20" s="39">
        <v>70</v>
      </c>
      <c r="L20" s="45">
        <f t="shared" si="0"/>
        <v>1400</v>
      </c>
    </row>
    <row r="21" spans="5:12" x14ac:dyDescent="0.25">
      <c r="E21" s="6">
        <v>12</v>
      </c>
      <c r="F21" s="12" t="s">
        <v>14</v>
      </c>
      <c r="G21" s="61">
        <v>44167</v>
      </c>
      <c r="H21" s="12"/>
      <c r="I21" s="9">
        <v>104</v>
      </c>
      <c r="J21" s="4"/>
      <c r="K21" s="39">
        <v>127.12</v>
      </c>
      <c r="L21" s="45">
        <f t="shared" si="0"/>
        <v>13220.48</v>
      </c>
    </row>
    <row r="22" spans="5:12" x14ac:dyDescent="0.25">
      <c r="E22" s="6">
        <v>13</v>
      </c>
      <c r="F22" s="12" t="s">
        <v>15</v>
      </c>
      <c r="G22" s="61">
        <v>44167</v>
      </c>
      <c r="H22" s="12" t="s">
        <v>230</v>
      </c>
      <c r="I22" s="9">
        <v>50</v>
      </c>
      <c r="J22" s="4"/>
      <c r="K22" s="39">
        <v>150</v>
      </c>
      <c r="L22" s="45">
        <f t="shared" si="0"/>
        <v>7500</v>
      </c>
    </row>
    <row r="23" spans="5:12" x14ac:dyDescent="0.25">
      <c r="E23" s="6">
        <v>14</v>
      </c>
      <c r="F23" s="12" t="s">
        <v>16</v>
      </c>
      <c r="G23" s="61">
        <v>44167</v>
      </c>
      <c r="H23" s="12" t="s">
        <v>231</v>
      </c>
      <c r="I23" s="9">
        <v>120</v>
      </c>
      <c r="J23" s="4"/>
      <c r="K23" s="39">
        <v>262</v>
      </c>
      <c r="L23" s="45">
        <f t="shared" si="0"/>
        <v>31440</v>
      </c>
    </row>
    <row r="24" spans="5:12" x14ac:dyDescent="0.25">
      <c r="E24" s="6">
        <v>15</v>
      </c>
      <c r="F24" s="12" t="s">
        <v>17</v>
      </c>
      <c r="G24" s="61">
        <v>44167</v>
      </c>
      <c r="H24" s="12" t="s">
        <v>232</v>
      </c>
      <c r="I24" s="9">
        <v>80</v>
      </c>
      <c r="J24" s="4"/>
      <c r="K24" s="39">
        <v>212.4</v>
      </c>
      <c r="L24" s="45">
        <f t="shared" si="0"/>
        <v>16992</v>
      </c>
    </row>
    <row r="25" spans="5:12" ht="18" customHeight="1" x14ac:dyDescent="0.25">
      <c r="E25" s="6">
        <v>16</v>
      </c>
      <c r="F25" s="13" t="s">
        <v>18</v>
      </c>
      <c r="G25" s="69">
        <v>44167</v>
      </c>
      <c r="H25" s="13" t="s">
        <v>227</v>
      </c>
      <c r="I25" s="9">
        <v>70</v>
      </c>
      <c r="J25" s="4"/>
      <c r="K25" s="39">
        <v>750</v>
      </c>
      <c r="L25" s="45">
        <f t="shared" si="0"/>
        <v>52500</v>
      </c>
    </row>
    <row r="26" spans="5:12" x14ac:dyDescent="0.25">
      <c r="E26" s="6">
        <v>17</v>
      </c>
      <c r="F26" s="12" t="s">
        <v>19</v>
      </c>
      <c r="G26" s="61">
        <v>44167</v>
      </c>
      <c r="H26" s="12" t="s">
        <v>228</v>
      </c>
      <c r="I26" s="9">
        <v>260</v>
      </c>
      <c r="J26" s="4"/>
      <c r="K26" s="39">
        <v>180</v>
      </c>
      <c r="L26" s="45">
        <f t="shared" si="0"/>
        <v>46800</v>
      </c>
    </row>
    <row r="27" spans="5:12" x14ac:dyDescent="0.25">
      <c r="E27" s="6">
        <v>18</v>
      </c>
      <c r="F27" s="12" t="s">
        <v>20</v>
      </c>
      <c r="G27" s="61">
        <v>44167</v>
      </c>
      <c r="H27" s="12" t="s">
        <v>229</v>
      </c>
      <c r="I27" s="9">
        <v>5</v>
      </c>
      <c r="J27" s="4"/>
      <c r="K27" s="39">
        <v>2400</v>
      </c>
      <c r="L27" s="45">
        <f t="shared" si="0"/>
        <v>12000</v>
      </c>
    </row>
    <row r="28" spans="5:12" x14ac:dyDescent="0.25">
      <c r="E28" s="6">
        <v>19</v>
      </c>
      <c r="F28" s="12" t="s">
        <v>21</v>
      </c>
      <c r="G28" s="61">
        <v>44167</v>
      </c>
      <c r="H28" s="12" t="s">
        <v>236</v>
      </c>
      <c r="I28" s="9">
        <v>34</v>
      </c>
      <c r="J28" s="4"/>
      <c r="K28" s="39">
        <v>750</v>
      </c>
      <c r="L28" s="45">
        <f t="shared" si="0"/>
        <v>25500</v>
      </c>
    </row>
    <row r="29" spans="5:12" x14ac:dyDescent="0.25">
      <c r="E29" s="6">
        <v>20</v>
      </c>
      <c r="F29" s="12" t="s">
        <v>22</v>
      </c>
      <c r="G29" s="61">
        <v>44168</v>
      </c>
      <c r="H29" s="12"/>
      <c r="I29" s="9">
        <v>5</v>
      </c>
      <c r="J29" s="48" t="s">
        <v>23</v>
      </c>
      <c r="K29" s="39">
        <v>90</v>
      </c>
      <c r="L29" s="45">
        <f t="shared" si="0"/>
        <v>450</v>
      </c>
    </row>
    <row r="30" spans="5:12" x14ac:dyDescent="0.25">
      <c r="E30" s="6">
        <v>21</v>
      </c>
      <c r="F30" s="12" t="s">
        <v>24</v>
      </c>
      <c r="G30" s="61">
        <v>44181</v>
      </c>
      <c r="H30" s="12" t="s">
        <v>235</v>
      </c>
      <c r="I30" s="9">
        <v>1</v>
      </c>
      <c r="J30" s="48" t="s">
        <v>25</v>
      </c>
      <c r="K30" s="39">
        <v>8.4700000000000006</v>
      </c>
      <c r="L30" s="45">
        <f t="shared" si="0"/>
        <v>8.4700000000000006</v>
      </c>
    </row>
    <row r="31" spans="5:12" x14ac:dyDescent="0.25">
      <c r="E31" s="6">
        <v>22</v>
      </c>
      <c r="F31" s="12" t="s">
        <v>26</v>
      </c>
      <c r="G31" s="61">
        <v>44167</v>
      </c>
      <c r="H31" s="12" t="s">
        <v>238</v>
      </c>
      <c r="I31" s="9">
        <v>6</v>
      </c>
      <c r="J31" s="48"/>
      <c r="K31" s="39">
        <v>37.5</v>
      </c>
      <c r="L31" s="45">
        <f t="shared" si="0"/>
        <v>225</v>
      </c>
    </row>
    <row r="32" spans="5:12" x14ac:dyDescent="0.25">
      <c r="E32" s="6">
        <v>23</v>
      </c>
      <c r="F32" s="12" t="s">
        <v>27</v>
      </c>
      <c r="G32" s="61">
        <v>44168</v>
      </c>
      <c r="H32" s="12"/>
      <c r="I32" s="9">
        <v>6</v>
      </c>
      <c r="J32" s="49" t="s">
        <v>28</v>
      </c>
      <c r="K32" s="39">
        <v>257</v>
      </c>
      <c r="L32" s="45">
        <f t="shared" si="0"/>
        <v>1542</v>
      </c>
    </row>
    <row r="33" spans="5:12" x14ac:dyDescent="0.25">
      <c r="E33" s="6">
        <v>24</v>
      </c>
      <c r="F33" s="12" t="s">
        <v>29</v>
      </c>
      <c r="G33" s="61">
        <v>44167</v>
      </c>
      <c r="H33" s="12" t="s">
        <v>233</v>
      </c>
      <c r="I33" s="9">
        <v>100</v>
      </c>
      <c r="J33" s="49"/>
      <c r="K33" s="39">
        <v>8.4700000000000006</v>
      </c>
      <c r="L33" s="45">
        <f t="shared" si="0"/>
        <v>847.00000000000011</v>
      </c>
    </row>
    <row r="34" spans="5:12" x14ac:dyDescent="0.25">
      <c r="E34" s="6">
        <v>25</v>
      </c>
      <c r="F34" s="12" t="s">
        <v>30</v>
      </c>
      <c r="G34" s="61">
        <v>44167</v>
      </c>
      <c r="H34" s="12" t="s">
        <v>234</v>
      </c>
      <c r="I34" s="9">
        <v>100</v>
      </c>
      <c r="J34" s="49"/>
      <c r="K34" s="39">
        <v>8.4700000000000006</v>
      </c>
      <c r="L34" s="45">
        <f t="shared" si="0"/>
        <v>847.00000000000011</v>
      </c>
    </row>
    <row r="35" spans="5:12" x14ac:dyDescent="0.25">
      <c r="E35" s="6">
        <v>26</v>
      </c>
      <c r="F35" s="12" t="s">
        <v>31</v>
      </c>
      <c r="G35" s="61">
        <v>44167</v>
      </c>
      <c r="H35" s="56" t="s">
        <v>301</v>
      </c>
      <c r="I35" s="9">
        <v>4</v>
      </c>
      <c r="J35" s="49"/>
      <c r="K35" s="39">
        <v>495</v>
      </c>
      <c r="L35" s="45">
        <f t="shared" si="0"/>
        <v>1980</v>
      </c>
    </row>
    <row r="36" spans="5:12" x14ac:dyDescent="0.25">
      <c r="E36" s="6">
        <v>27</v>
      </c>
      <c r="F36" s="12" t="s">
        <v>32</v>
      </c>
      <c r="G36" s="61">
        <v>44167</v>
      </c>
      <c r="H36" s="12"/>
      <c r="I36" s="9">
        <v>1</v>
      </c>
      <c r="J36" s="49"/>
      <c r="K36" s="39">
        <v>150</v>
      </c>
      <c r="L36" s="45">
        <f t="shared" si="0"/>
        <v>150</v>
      </c>
    </row>
    <row r="37" spans="5:12" x14ac:dyDescent="0.25">
      <c r="E37" s="6">
        <v>28</v>
      </c>
      <c r="F37" s="12" t="s">
        <v>33</v>
      </c>
      <c r="G37" s="61">
        <v>44167</v>
      </c>
      <c r="H37" s="12"/>
      <c r="I37" s="9">
        <v>4</v>
      </c>
      <c r="J37" s="49"/>
      <c r="K37" s="39">
        <v>296.61</v>
      </c>
      <c r="L37" s="45">
        <f t="shared" si="0"/>
        <v>1186.44</v>
      </c>
    </row>
    <row r="38" spans="5:12" x14ac:dyDescent="0.25">
      <c r="E38" s="6">
        <v>29</v>
      </c>
      <c r="F38" s="12" t="s">
        <v>34</v>
      </c>
      <c r="G38" s="61">
        <v>44167</v>
      </c>
      <c r="H38" s="12"/>
      <c r="I38" s="9">
        <v>1</v>
      </c>
      <c r="J38" s="49"/>
      <c r="K38" s="39">
        <v>150</v>
      </c>
      <c r="L38" s="45">
        <f t="shared" si="0"/>
        <v>150</v>
      </c>
    </row>
    <row r="39" spans="5:12" x14ac:dyDescent="0.25">
      <c r="E39" s="6">
        <v>30</v>
      </c>
      <c r="F39" s="12" t="s">
        <v>35</v>
      </c>
      <c r="G39" s="61">
        <v>44167</v>
      </c>
      <c r="H39" s="12" t="s">
        <v>237</v>
      </c>
      <c r="I39" s="9">
        <v>104</v>
      </c>
      <c r="J39" s="49"/>
      <c r="K39" s="39">
        <v>37.5</v>
      </c>
      <c r="L39" s="45">
        <f t="shared" si="0"/>
        <v>3900</v>
      </c>
    </row>
    <row r="40" spans="5:12" x14ac:dyDescent="0.25">
      <c r="E40" s="6">
        <v>31</v>
      </c>
      <c r="F40" s="12" t="s">
        <v>36</v>
      </c>
      <c r="G40" s="61">
        <v>44167</v>
      </c>
      <c r="H40" s="12"/>
      <c r="I40" s="9">
        <v>3</v>
      </c>
      <c r="J40" s="49"/>
      <c r="K40" s="39">
        <v>2400</v>
      </c>
      <c r="L40" s="45">
        <f t="shared" si="0"/>
        <v>7200</v>
      </c>
    </row>
    <row r="41" spans="5:12" x14ac:dyDescent="0.25">
      <c r="E41" s="6">
        <v>32</v>
      </c>
      <c r="F41" s="12" t="s">
        <v>37</v>
      </c>
      <c r="G41" s="61">
        <v>44167</v>
      </c>
      <c r="H41" s="12"/>
      <c r="I41" s="9">
        <v>1</v>
      </c>
      <c r="J41" s="49"/>
      <c r="K41" s="39">
        <v>2400</v>
      </c>
      <c r="L41" s="45">
        <f t="shared" si="0"/>
        <v>2400</v>
      </c>
    </row>
    <row r="42" spans="5:12" x14ac:dyDescent="0.25">
      <c r="E42" s="6">
        <v>33</v>
      </c>
      <c r="F42" s="12" t="s">
        <v>38</v>
      </c>
      <c r="G42" s="61">
        <v>44167</v>
      </c>
      <c r="H42" s="12"/>
      <c r="I42" s="9">
        <v>1</v>
      </c>
      <c r="J42" s="49" t="s">
        <v>25</v>
      </c>
      <c r="K42" s="39">
        <v>2400</v>
      </c>
      <c r="L42" s="45">
        <f t="shared" si="0"/>
        <v>2400</v>
      </c>
    </row>
    <row r="43" spans="5:12" x14ac:dyDescent="0.25">
      <c r="E43" s="6">
        <v>34</v>
      </c>
      <c r="F43" s="12" t="s">
        <v>39</v>
      </c>
      <c r="G43" s="61">
        <v>44167</v>
      </c>
      <c r="H43" s="12" t="s">
        <v>233</v>
      </c>
      <c r="I43" s="9">
        <v>15</v>
      </c>
      <c r="J43" s="49"/>
      <c r="K43" s="39">
        <v>8.4700000000000006</v>
      </c>
      <c r="L43" s="45">
        <f t="shared" si="0"/>
        <v>127.05000000000001</v>
      </c>
    </row>
    <row r="44" spans="5:12" x14ac:dyDescent="0.25">
      <c r="E44" s="6">
        <v>35</v>
      </c>
      <c r="F44" s="12" t="s">
        <v>40</v>
      </c>
      <c r="G44" s="61">
        <v>44167</v>
      </c>
      <c r="H44" s="12"/>
      <c r="I44" s="9">
        <v>2</v>
      </c>
      <c r="J44" s="49"/>
      <c r="K44" s="39">
        <v>2500</v>
      </c>
      <c r="L44" s="45">
        <f t="shared" si="0"/>
        <v>5000</v>
      </c>
    </row>
    <row r="45" spans="5:12" x14ac:dyDescent="0.25">
      <c r="E45" s="6">
        <v>36</v>
      </c>
      <c r="F45" s="12" t="s">
        <v>41</v>
      </c>
      <c r="G45" s="61">
        <v>44167</v>
      </c>
      <c r="H45" s="12"/>
      <c r="I45" s="9">
        <v>17</v>
      </c>
      <c r="J45" s="49"/>
      <c r="K45" s="39">
        <v>120</v>
      </c>
      <c r="L45" s="45">
        <f t="shared" si="0"/>
        <v>2040</v>
      </c>
    </row>
    <row r="46" spans="5:12" x14ac:dyDescent="0.25">
      <c r="E46" s="6">
        <v>37</v>
      </c>
      <c r="F46" s="12" t="s">
        <v>42</v>
      </c>
      <c r="G46" s="61">
        <v>44167</v>
      </c>
      <c r="H46" s="12" t="s">
        <v>301</v>
      </c>
      <c r="I46" s="9">
        <v>5</v>
      </c>
      <c r="J46" s="49"/>
      <c r="K46" s="39">
        <v>525</v>
      </c>
      <c r="L46" s="45">
        <f t="shared" si="0"/>
        <v>2625</v>
      </c>
    </row>
    <row r="47" spans="5:12" x14ac:dyDescent="0.25">
      <c r="E47" s="6">
        <v>38</v>
      </c>
      <c r="F47" s="14" t="s">
        <v>43</v>
      </c>
      <c r="G47" s="61">
        <v>44167</v>
      </c>
      <c r="H47" s="14" t="s">
        <v>243</v>
      </c>
      <c r="I47" s="9">
        <v>20</v>
      </c>
      <c r="J47" s="49"/>
      <c r="K47" s="39">
        <v>357.53</v>
      </c>
      <c r="L47" s="45">
        <f t="shared" si="0"/>
        <v>7150.5999999999995</v>
      </c>
    </row>
    <row r="48" spans="5:12" x14ac:dyDescent="0.25">
      <c r="E48" s="6">
        <v>39</v>
      </c>
      <c r="F48" s="14" t="s">
        <v>46</v>
      </c>
      <c r="G48" s="61">
        <v>44167</v>
      </c>
      <c r="H48" s="14" t="s">
        <v>287</v>
      </c>
      <c r="I48" s="9">
        <v>2</v>
      </c>
      <c r="J48" s="50" t="s">
        <v>44</v>
      </c>
      <c r="K48" s="39">
        <v>750</v>
      </c>
      <c r="L48" s="45">
        <f t="shared" si="0"/>
        <v>1500</v>
      </c>
    </row>
    <row r="49" spans="5:12" ht="21" customHeight="1" x14ac:dyDescent="0.25">
      <c r="E49" s="6">
        <v>40</v>
      </c>
      <c r="F49" s="14" t="s">
        <v>47</v>
      </c>
      <c r="G49" s="70">
        <v>44169</v>
      </c>
      <c r="H49" s="55" t="s">
        <v>288</v>
      </c>
      <c r="I49" s="9">
        <v>1</v>
      </c>
      <c r="J49" s="51" t="s">
        <v>45</v>
      </c>
      <c r="K49" s="39">
        <v>37.200000000000003</v>
      </c>
      <c r="L49" s="45">
        <f t="shared" si="0"/>
        <v>37.200000000000003</v>
      </c>
    </row>
    <row r="50" spans="5:12" ht="15.75" customHeight="1" x14ac:dyDescent="0.25">
      <c r="E50" s="6">
        <v>41</v>
      </c>
      <c r="F50" s="14" t="s">
        <v>48</v>
      </c>
      <c r="G50" s="61">
        <v>44167</v>
      </c>
      <c r="H50" s="14" t="s">
        <v>286</v>
      </c>
      <c r="I50" s="9">
        <v>17</v>
      </c>
      <c r="J50" s="51" t="s">
        <v>50</v>
      </c>
      <c r="K50" s="39">
        <v>489.7</v>
      </c>
      <c r="L50" s="45">
        <f t="shared" si="0"/>
        <v>8324.9</v>
      </c>
    </row>
    <row r="51" spans="5:12" x14ac:dyDescent="0.25">
      <c r="E51" s="6">
        <v>42</v>
      </c>
      <c r="F51" s="14" t="s">
        <v>146</v>
      </c>
      <c r="G51" s="61">
        <v>44194</v>
      </c>
      <c r="H51" s="14" t="s">
        <v>244</v>
      </c>
      <c r="I51" s="9">
        <v>210</v>
      </c>
      <c r="J51" s="51"/>
      <c r="K51" s="39">
        <v>720</v>
      </c>
      <c r="L51" s="45">
        <f t="shared" si="0"/>
        <v>151200</v>
      </c>
    </row>
    <row r="52" spans="5:12" x14ac:dyDescent="0.25">
      <c r="E52" s="6">
        <v>43</v>
      </c>
      <c r="F52" s="14" t="s">
        <v>147</v>
      </c>
      <c r="G52" s="61">
        <v>44194</v>
      </c>
      <c r="H52" s="14" t="s">
        <v>245</v>
      </c>
      <c r="I52" s="9">
        <v>493.06</v>
      </c>
      <c r="J52" s="51"/>
      <c r="K52" s="39">
        <v>720</v>
      </c>
      <c r="L52" s="45">
        <f t="shared" si="0"/>
        <v>355003.2</v>
      </c>
    </row>
    <row r="53" spans="5:12" x14ac:dyDescent="0.25">
      <c r="E53" s="6">
        <v>44</v>
      </c>
      <c r="F53" s="14" t="s">
        <v>148</v>
      </c>
      <c r="G53" s="61">
        <v>44194</v>
      </c>
      <c r="H53" s="14" t="s">
        <v>246</v>
      </c>
      <c r="I53" s="9">
        <v>16</v>
      </c>
      <c r="J53" s="51"/>
      <c r="K53" s="39">
        <v>720</v>
      </c>
      <c r="L53" s="45">
        <f t="shared" si="0"/>
        <v>11520</v>
      </c>
    </row>
    <row r="54" spans="5:12" x14ac:dyDescent="0.25">
      <c r="E54" s="6">
        <v>45</v>
      </c>
      <c r="F54" s="14" t="s">
        <v>149</v>
      </c>
      <c r="G54" s="61">
        <v>44194</v>
      </c>
      <c r="H54" s="14" t="s">
        <v>247</v>
      </c>
      <c r="I54" s="9">
        <v>92.33</v>
      </c>
      <c r="J54" s="51"/>
      <c r="K54" s="39">
        <v>720</v>
      </c>
      <c r="L54" s="45">
        <f t="shared" si="0"/>
        <v>66477.600000000006</v>
      </c>
    </row>
    <row r="55" spans="5:12" x14ac:dyDescent="0.25">
      <c r="E55" s="6">
        <v>46</v>
      </c>
      <c r="F55" s="14" t="s">
        <v>150</v>
      </c>
      <c r="G55" s="61">
        <v>44194</v>
      </c>
      <c r="H55" s="14" t="s">
        <v>248</v>
      </c>
      <c r="I55" s="9">
        <v>21</v>
      </c>
      <c r="J55" s="51"/>
      <c r="K55" s="39">
        <v>720</v>
      </c>
      <c r="L55" s="45">
        <f t="shared" si="0"/>
        <v>15120</v>
      </c>
    </row>
    <row r="56" spans="5:12" x14ac:dyDescent="0.25">
      <c r="E56" s="6">
        <v>47</v>
      </c>
      <c r="F56" s="14" t="s">
        <v>151</v>
      </c>
      <c r="G56" s="61">
        <v>44194</v>
      </c>
      <c r="H56" s="14" t="s">
        <v>249</v>
      </c>
      <c r="I56" s="9">
        <v>2</v>
      </c>
      <c r="J56" s="51"/>
      <c r="K56" s="39">
        <v>720</v>
      </c>
      <c r="L56" s="45">
        <f t="shared" si="0"/>
        <v>1440</v>
      </c>
    </row>
    <row r="57" spans="5:12" x14ac:dyDescent="0.25">
      <c r="E57" s="6">
        <v>48</v>
      </c>
      <c r="F57" s="14" t="s">
        <v>152</v>
      </c>
      <c r="G57" s="61">
        <v>44194</v>
      </c>
      <c r="H57" s="14" t="s">
        <v>250</v>
      </c>
      <c r="I57" s="9">
        <v>92.33</v>
      </c>
      <c r="J57" s="51"/>
      <c r="K57" s="39">
        <v>720</v>
      </c>
      <c r="L57" s="45">
        <f t="shared" si="0"/>
        <v>66477.600000000006</v>
      </c>
    </row>
    <row r="58" spans="5:12" x14ac:dyDescent="0.25">
      <c r="E58" s="6">
        <v>49</v>
      </c>
      <c r="F58" s="14" t="s">
        <v>153</v>
      </c>
      <c r="G58" s="61">
        <v>44194</v>
      </c>
      <c r="H58" s="14" t="s">
        <v>251</v>
      </c>
      <c r="I58" s="9">
        <v>25.58</v>
      </c>
      <c r="J58" s="51"/>
      <c r="K58" s="39">
        <v>720</v>
      </c>
      <c r="L58" s="45">
        <f t="shared" si="0"/>
        <v>18417.599999999999</v>
      </c>
    </row>
    <row r="59" spans="5:12" x14ac:dyDescent="0.25">
      <c r="E59" s="6">
        <v>50</v>
      </c>
      <c r="F59" s="14" t="s">
        <v>154</v>
      </c>
      <c r="G59" s="61">
        <v>44194</v>
      </c>
      <c r="H59" s="14" t="s">
        <v>252</v>
      </c>
      <c r="I59" s="9">
        <v>32.880000000000003</v>
      </c>
      <c r="J59" s="51"/>
      <c r="K59" s="39">
        <v>720</v>
      </c>
      <c r="L59" s="45">
        <f t="shared" si="0"/>
        <v>23673.600000000002</v>
      </c>
    </row>
    <row r="60" spans="5:12" x14ac:dyDescent="0.25">
      <c r="E60" s="6">
        <v>51</v>
      </c>
      <c r="F60" s="14" t="s">
        <v>155</v>
      </c>
      <c r="G60" s="61">
        <v>44194</v>
      </c>
      <c r="H60" s="14" t="s">
        <v>253</v>
      </c>
      <c r="I60" s="9">
        <v>3</v>
      </c>
      <c r="J60" s="51"/>
      <c r="K60" s="39">
        <v>720</v>
      </c>
      <c r="L60" s="45">
        <f t="shared" si="0"/>
        <v>2160</v>
      </c>
    </row>
    <row r="61" spans="5:12" x14ac:dyDescent="0.25">
      <c r="E61" s="6">
        <v>52</v>
      </c>
      <c r="F61" s="14" t="s">
        <v>156</v>
      </c>
      <c r="G61" s="61">
        <v>44194</v>
      </c>
      <c r="H61" s="14" t="s">
        <v>254</v>
      </c>
      <c r="I61" s="9">
        <v>1</v>
      </c>
      <c r="J61" s="51"/>
      <c r="K61" s="39">
        <v>720</v>
      </c>
      <c r="L61" s="45">
        <f t="shared" si="0"/>
        <v>720</v>
      </c>
    </row>
    <row r="62" spans="5:12" x14ac:dyDescent="0.25">
      <c r="E62" s="6">
        <v>53</v>
      </c>
      <c r="F62" s="14" t="s">
        <v>157</v>
      </c>
      <c r="G62" s="61">
        <v>44194</v>
      </c>
      <c r="H62" s="14" t="s">
        <v>255</v>
      </c>
      <c r="I62" s="9">
        <v>1</v>
      </c>
      <c r="J62" s="51"/>
      <c r="K62" s="39">
        <v>720</v>
      </c>
      <c r="L62" s="45">
        <f t="shared" si="0"/>
        <v>720</v>
      </c>
    </row>
    <row r="63" spans="5:12" x14ac:dyDescent="0.25">
      <c r="E63" s="6">
        <v>54</v>
      </c>
      <c r="F63" s="14" t="s">
        <v>158</v>
      </c>
      <c r="G63" s="61">
        <v>44194</v>
      </c>
      <c r="H63" s="14" t="s">
        <v>256</v>
      </c>
      <c r="I63" s="9">
        <v>1</v>
      </c>
      <c r="J63" s="51"/>
      <c r="K63" s="39">
        <v>720</v>
      </c>
      <c r="L63" s="45">
        <f t="shared" si="0"/>
        <v>720</v>
      </c>
    </row>
    <row r="64" spans="5:12" x14ac:dyDescent="0.25">
      <c r="E64" s="6">
        <v>55</v>
      </c>
      <c r="F64" s="14" t="s">
        <v>159</v>
      </c>
      <c r="G64" s="61">
        <v>44194</v>
      </c>
      <c r="H64" s="14" t="s">
        <v>257</v>
      </c>
      <c r="I64" s="9">
        <v>1</v>
      </c>
      <c r="J64" s="51"/>
      <c r="K64" s="39">
        <v>720</v>
      </c>
      <c r="L64" s="45">
        <f t="shared" si="0"/>
        <v>720</v>
      </c>
    </row>
    <row r="65" spans="5:12" x14ac:dyDescent="0.25">
      <c r="E65" s="6">
        <v>56</v>
      </c>
      <c r="F65" s="14" t="s">
        <v>160</v>
      </c>
      <c r="G65" s="61">
        <v>44194</v>
      </c>
      <c r="H65" s="14" t="s">
        <v>258</v>
      </c>
      <c r="I65" s="9">
        <v>1</v>
      </c>
      <c r="J65" s="51"/>
      <c r="K65" s="39">
        <v>720</v>
      </c>
      <c r="L65" s="45">
        <f t="shared" si="0"/>
        <v>720</v>
      </c>
    </row>
    <row r="66" spans="5:12" x14ac:dyDescent="0.25">
      <c r="E66" s="6">
        <v>57</v>
      </c>
      <c r="F66" s="14" t="s">
        <v>161</v>
      </c>
      <c r="G66" s="61">
        <v>44194</v>
      </c>
      <c r="H66" s="14" t="s">
        <v>259</v>
      </c>
      <c r="I66" s="9">
        <v>1</v>
      </c>
      <c r="J66" s="51"/>
      <c r="K66" s="39">
        <v>1075</v>
      </c>
      <c r="L66" s="45">
        <f t="shared" si="0"/>
        <v>1075</v>
      </c>
    </row>
    <row r="67" spans="5:12" x14ac:dyDescent="0.25">
      <c r="E67" s="6">
        <v>58</v>
      </c>
      <c r="F67" s="14" t="s">
        <v>162</v>
      </c>
      <c r="G67" s="61">
        <v>44194</v>
      </c>
      <c r="H67" s="14" t="s">
        <v>260</v>
      </c>
      <c r="I67" s="9">
        <v>1</v>
      </c>
      <c r="J67" s="51"/>
      <c r="K67" s="39">
        <v>720</v>
      </c>
      <c r="L67" s="45">
        <f t="shared" si="0"/>
        <v>720</v>
      </c>
    </row>
    <row r="68" spans="5:12" x14ac:dyDescent="0.25">
      <c r="E68" s="6">
        <v>59</v>
      </c>
      <c r="F68" s="14" t="s">
        <v>163</v>
      </c>
      <c r="G68" s="61">
        <v>44194</v>
      </c>
      <c r="H68" s="14" t="s">
        <v>261</v>
      </c>
      <c r="I68" s="9">
        <v>2</v>
      </c>
      <c r="J68" s="51"/>
      <c r="K68" s="39">
        <v>720</v>
      </c>
      <c r="L68" s="45">
        <f t="shared" si="0"/>
        <v>1440</v>
      </c>
    </row>
    <row r="69" spans="5:12" x14ac:dyDescent="0.25">
      <c r="E69" s="6">
        <v>60</v>
      </c>
      <c r="F69" s="14" t="s">
        <v>164</v>
      </c>
      <c r="G69" s="61">
        <v>44194</v>
      </c>
      <c r="H69" s="14" t="s">
        <v>262</v>
      </c>
      <c r="I69" s="9">
        <v>0.78</v>
      </c>
      <c r="J69" s="51"/>
      <c r="K69" s="39">
        <v>720</v>
      </c>
      <c r="L69" s="45">
        <f t="shared" si="0"/>
        <v>561.6</v>
      </c>
    </row>
    <row r="70" spans="5:12" x14ac:dyDescent="0.25">
      <c r="E70" s="6">
        <v>61</v>
      </c>
      <c r="F70" s="14" t="s">
        <v>165</v>
      </c>
      <c r="G70" s="61">
        <v>44194</v>
      </c>
      <c r="H70" s="14" t="s">
        <v>263</v>
      </c>
      <c r="I70" s="9">
        <v>1</v>
      </c>
      <c r="J70" s="51"/>
      <c r="K70" s="39">
        <v>1075</v>
      </c>
      <c r="L70" s="45">
        <f t="shared" si="0"/>
        <v>1075</v>
      </c>
    </row>
    <row r="71" spans="5:12" x14ac:dyDescent="0.25">
      <c r="E71" s="6">
        <v>62</v>
      </c>
      <c r="F71" s="14" t="s">
        <v>166</v>
      </c>
      <c r="G71" s="61">
        <v>44194</v>
      </c>
      <c r="H71" s="14" t="s">
        <v>264</v>
      </c>
      <c r="I71" s="9">
        <v>37.56</v>
      </c>
      <c r="J71" s="51"/>
      <c r="K71" s="39">
        <v>720</v>
      </c>
      <c r="L71" s="45">
        <f t="shared" si="0"/>
        <v>27043.200000000001</v>
      </c>
    </row>
    <row r="72" spans="5:12" x14ac:dyDescent="0.25">
      <c r="E72" s="6">
        <v>63</v>
      </c>
      <c r="F72" s="14" t="s">
        <v>167</v>
      </c>
      <c r="G72" s="61">
        <v>44194</v>
      </c>
      <c r="H72" s="14" t="s">
        <v>265</v>
      </c>
      <c r="I72" s="9">
        <v>2</v>
      </c>
      <c r="J72" s="51"/>
      <c r="K72" s="39">
        <v>720</v>
      </c>
      <c r="L72" s="45">
        <f t="shared" si="0"/>
        <v>1440</v>
      </c>
    </row>
    <row r="73" spans="5:12" x14ac:dyDescent="0.25">
      <c r="E73" s="6">
        <v>64</v>
      </c>
      <c r="F73" s="14" t="s">
        <v>168</v>
      </c>
      <c r="G73" s="61">
        <v>44194</v>
      </c>
      <c r="H73" s="14" t="s">
        <v>266</v>
      </c>
      <c r="I73" s="9">
        <v>1.45</v>
      </c>
      <c r="J73" s="51"/>
      <c r="K73" s="39">
        <v>1075</v>
      </c>
      <c r="L73" s="45">
        <f t="shared" si="0"/>
        <v>1558.75</v>
      </c>
    </row>
    <row r="74" spans="5:12" x14ac:dyDescent="0.25">
      <c r="E74" s="6">
        <v>65</v>
      </c>
      <c r="F74" s="14" t="s">
        <v>169</v>
      </c>
      <c r="G74" s="61">
        <v>44194</v>
      </c>
      <c r="H74" s="14" t="s">
        <v>267</v>
      </c>
      <c r="I74" s="9">
        <v>1.59</v>
      </c>
      <c r="J74" s="51"/>
      <c r="K74" s="39">
        <v>1075</v>
      </c>
      <c r="L74" s="45">
        <f t="shared" si="0"/>
        <v>1709.25</v>
      </c>
    </row>
    <row r="75" spans="5:12" x14ac:dyDescent="0.25">
      <c r="E75" s="6">
        <v>66</v>
      </c>
      <c r="F75" s="14" t="s">
        <v>170</v>
      </c>
      <c r="G75" s="61">
        <v>44194</v>
      </c>
      <c r="H75" s="14" t="s">
        <v>268</v>
      </c>
      <c r="I75" s="9">
        <v>0.31</v>
      </c>
      <c r="J75" s="51"/>
      <c r="K75" s="39">
        <v>1075</v>
      </c>
      <c r="L75" s="45">
        <f t="shared" ref="L75:L114" si="1">I75*K75</f>
        <v>333.25</v>
      </c>
    </row>
    <row r="76" spans="5:12" x14ac:dyDescent="0.25">
      <c r="E76" s="6">
        <v>67</v>
      </c>
      <c r="F76" s="14" t="s">
        <v>171</v>
      </c>
      <c r="G76" s="61">
        <v>44194</v>
      </c>
      <c r="H76" s="14" t="s">
        <v>269</v>
      </c>
      <c r="I76" s="9">
        <v>1.02</v>
      </c>
      <c r="J76" s="51"/>
      <c r="K76" s="39">
        <v>1075</v>
      </c>
      <c r="L76" s="45">
        <f t="shared" si="1"/>
        <v>1096.5</v>
      </c>
    </row>
    <row r="77" spans="5:12" x14ac:dyDescent="0.25">
      <c r="E77" s="6">
        <v>68</v>
      </c>
      <c r="F77" s="14" t="s">
        <v>172</v>
      </c>
      <c r="G77" s="61">
        <v>44194</v>
      </c>
      <c r="H77" s="14" t="s">
        <v>270</v>
      </c>
      <c r="I77" s="9">
        <v>43.4</v>
      </c>
      <c r="J77" s="51"/>
      <c r="K77" s="39">
        <v>720</v>
      </c>
      <c r="L77" s="45">
        <f t="shared" si="1"/>
        <v>31248</v>
      </c>
    </row>
    <row r="78" spans="5:12" x14ac:dyDescent="0.25">
      <c r="E78" s="6">
        <v>69</v>
      </c>
      <c r="F78" s="14" t="s">
        <v>173</v>
      </c>
      <c r="G78" s="61">
        <v>44194</v>
      </c>
      <c r="H78" s="14" t="s">
        <v>271</v>
      </c>
      <c r="I78" s="9">
        <v>16.190000000000001</v>
      </c>
      <c r="J78" s="51"/>
      <c r="K78" s="39">
        <v>720</v>
      </c>
      <c r="L78" s="45">
        <f t="shared" si="1"/>
        <v>11656.800000000001</v>
      </c>
    </row>
    <row r="79" spans="5:12" x14ac:dyDescent="0.25">
      <c r="E79" s="6">
        <v>70</v>
      </c>
      <c r="F79" s="14" t="s">
        <v>174</v>
      </c>
      <c r="G79" s="61">
        <v>44194</v>
      </c>
      <c r="H79" s="14" t="s">
        <v>272</v>
      </c>
      <c r="I79" s="9">
        <v>23.04</v>
      </c>
      <c r="J79" s="51"/>
      <c r="K79" s="39">
        <v>720</v>
      </c>
      <c r="L79" s="45">
        <f t="shared" si="1"/>
        <v>16588.8</v>
      </c>
    </row>
    <row r="80" spans="5:12" x14ac:dyDescent="0.25">
      <c r="E80" s="6">
        <v>71</v>
      </c>
      <c r="F80" s="14" t="s">
        <v>175</v>
      </c>
      <c r="G80" s="61">
        <v>44194</v>
      </c>
      <c r="H80" s="14" t="s">
        <v>273</v>
      </c>
      <c r="I80" s="9">
        <v>2.3199999999999998</v>
      </c>
      <c r="J80" s="51"/>
      <c r="K80" s="39">
        <v>720</v>
      </c>
      <c r="L80" s="45">
        <f t="shared" si="1"/>
        <v>1670.3999999999999</v>
      </c>
    </row>
    <row r="81" spans="5:12" x14ac:dyDescent="0.25">
      <c r="E81" s="6">
        <v>72</v>
      </c>
      <c r="F81" s="14" t="s">
        <v>176</v>
      </c>
      <c r="G81" s="61">
        <v>44167</v>
      </c>
      <c r="H81" s="14" t="s">
        <v>274</v>
      </c>
      <c r="I81" s="9">
        <v>69</v>
      </c>
      <c r="J81" s="51"/>
      <c r="K81" s="39"/>
      <c r="L81" s="45">
        <f t="shared" si="1"/>
        <v>0</v>
      </c>
    </row>
    <row r="82" spans="5:12" x14ac:dyDescent="0.25">
      <c r="E82" s="6">
        <v>73</v>
      </c>
      <c r="F82" s="14" t="s">
        <v>177</v>
      </c>
      <c r="G82" s="61">
        <v>44167</v>
      </c>
      <c r="H82" s="14" t="s">
        <v>275</v>
      </c>
      <c r="I82" s="9">
        <v>8</v>
      </c>
      <c r="J82" s="51"/>
      <c r="K82" s="39">
        <v>285</v>
      </c>
      <c r="L82" s="45">
        <f t="shared" si="1"/>
        <v>2280</v>
      </c>
    </row>
    <row r="83" spans="5:12" ht="27" customHeight="1" x14ac:dyDescent="0.25">
      <c r="E83" s="6">
        <v>74</v>
      </c>
      <c r="F83" s="14" t="s">
        <v>51</v>
      </c>
      <c r="G83" s="61">
        <v>44194</v>
      </c>
      <c r="H83" s="14" t="s">
        <v>276</v>
      </c>
      <c r="I83" s="9">
        <v>17</v>
      </c>
      <c r="J83" s="50" t="s">
        <v>52</v>
      </c>
      <c r="K83" s="39">
        <v>16</v>
      </c>
      <c r="L83" s="45">
        <f t="shared" si="1"/>
        <v>272</v>
      </c>
    </row>
    <row r="84" spans="5:12" ht="9" hidden="1" customHeight="1" x14ac:dyDescent="0.25">
      <c r="E84" s="6">
        <v>75</v>
      </c>
      <c r="F84" s="14"/>
      <c r="G84" s="61"/>
      <c r="H84" s="14"/>
      <c r="I84" s="9"/>
      <c r="J84" s="50"/>
      <c r="K84" s="39"/>
      <c r="L84" s="45">
        <f t="shared" si="1"/>
        <v>0</v>
      </c>
    </row>
    <row r="85" spans="5:12" ht="10.5" hidden="1" customHeight="1" thickBot="1" x14ac:dyDescent="0.25">
      <c r="E85" s="6">
        <v>76</v>
      </c>
      <c r="F85" s="6"/>
      <c r="G85" s="71"/>
      <c r="H85" s="6"/>
      <c r="I85" s="6"/>
      <c r="J85" s="4"/>
      <c r="K85" s="39"/>
      <c r="L85" s="45">
        <f t="shared" si="1"/>
        <v>0</v>
      </c>
    </row>
    <row r="86" spans="5:12" ht="16.5" customHeight="1" x14ac:dyDescent="0.25">
      <c r="E86" s="6">
        <v>77</v>
      </c>
      <c r="F86" s="6" t="s">
        <v>186</v>
      </c>
      <c r="G86" s="71">
        <v>44169</v>
      </c>
      <c r="H86" s="6" t="s">
        <v>279</v>
      </c>
      <c r="I86" s="4">
        <v>121</v>
      </c>
      <c r="J86" s="4" t="s">
        <v>183</v>
      </c>
      <c r="K86" s="39">
        <v>250</v>
      </c>
      <c r="L86" s="45">
        <f t="shared" si="1"/>
        <v>30250</v>
      </c>
    </row>
    <row r="87" spans="5:12" ht="18.75" customHeight="1" x14ac:dyDescent="0.25">
      <c r="E87" s="6">
        <v>78</v>
      </c>
      <c r="F87" s="6" t="s">
        <v>187</v>
      </c>
      <c r="G87" s="71">
        <v>44169</v>
      </c>
      <c r="H87" s="6" t="s">
        <v>277</v>
      </c>
      <c r="I87" s="4">
        <v>49</v>
      </c>
      <c r="J87" s="4" t="s">
        <v>183</v>
      </c>
      <c r="K87" s="39">
        <v>235</v>
      </c>
      <c r="L87" s="45">
        <f t="shared" si="1"/>
        <v>11515</v>
      </c>
    </row>
    <row r="88" spans="5:12" ht="18.75" customHeight="1" x14ac:dyDescent="0.25">
      <c r="E88" s="6">
        <v>79</v>
      </c>
      <c r="F88" s="6" t="s">
        <v>188</v>
      </c>
      <c r="G88" s="71">
        <v>44169</v>
      </c>
      <c r="H88" s="6" t="s">
        <v>280</v>
      </c>
      <c r="I88" s="4">
        <v>45</v>
      </c>
      <c r="J88" s="4" t="s">
        <v>183</v>
      </c>
      <c r="K88" s="39">
        <v>250</v>
      </c>
      <c r="L88" s="45">
        <f t="shared" si="1"/>
        <v>11250</v>
      </c>
    </row>
    <row r="89" spans="5:12" ht="13.5" customHeight="1" x14ac:dyDescent="0.25">
      <c r="E89" s="6">
        <v>80</v>
      </c>
      <c r="F89" s="6" t="s">
        <v>185</v>
      </c>
      <c r="G89" s="71">
        <v>44169</v>
      </c>
      <c r="H89" s="6" t="s">
        <v>281</v>
      </c>
      <c r="I89" s="29">
        <v>50</v>
      </c>
      <c r="J89" s="4" t="s">
        <v>183</v>
      </c>
      <c r="K89" s="39">
        <v>250</v>
      </c>
      <c r="L89" s="45">
        <f t="shared" si="1"/>
        <v>12500</v>
      </c>
    </row>
    <row r="90" spans="5:12" ht="13.5" customHeight="1" x14ac:dyDescent="0.25">
      <c r="E90" s="6">
        <v>81</v>
      </c>
      <c r="F90" s="6" t="s">
        <v>189</v>
      </c>
      <c r="G90" s="71">
        <v>44169</v>
      </c>
      <c r="H90" s="6" t="s">
        <v>282</v>
      </c>
      <c r="I90" s="4">
        <v>55</v>
      </c>
      <c r="J90" s="4" t="s">
        <v>183</v>
      </c>
      <c r="K90" s="39">
        <v>250</v>
      </c>
      <c r="L90" s="45">
        <f t="shared" si="1"/>
        <v>13750</v>
      </c>
    </row>
    <row r="91" spans="5:12" ht="13.5" customHeight="1" x14ac:dyDescent="0.25">
      <c r="E91" s="6">
        <v>82</v>
      </c>
      <c r="F91" s="6" t="s">
        <v>190</v>
      </c>
      <c r="G91" s="71">
        <v>44169</v>
      </c>
      <c r="H91" s="6" t="s">
        <v>278</v>
      </c>
      <c r="I91" s="4">
        <v>9</v>
      </c>
      <c r="J91" s="4" t="s">
        <v>183</v>
      </c>
      <c r="K91" s="39">
        <v>250</v>
      </c>
      <c r="L91" s="45">
        <f t="shared" si="1"/>
        <v>2250</v>
      </c>
    </row>
    <row r="92" spans="5:12" ht="13.5" customHeight="1" x14ac:dyDescent="0.25">
      <c r="E92" s="6">
        <v>83</v>
      </c>
      <c r="F92" s="6" t="s">
        <v>191</v>
      </c>
      <c r="G92" s="71">
        <v>44169</v>
      </c>
      <c r="H92" s="6" t="s">
        <v>283</v>
      </c>
      <c r="I92" s="4">
        <v>1</v>
      </c>
      <c r="J92" s="4" t="s">
        <v>183</v>
      </c>
      <c r="K92" s="39">
        <v>500</v>
      </c>
      <c r="L92" s="45">
        <f t="shared" si="1"/>
        <v>500</v>
      </c>
    </row>
    <row r="93" spans="5:12" ht="13.5" customHeight="1" x14ac:dyDescent="0.25">
      <c r="E93" s="6">
        <v>84</v>
      </c>
      <c r="F93" s="6" t="s">
        <v>192</v>
      </c>
      <c r="G93" s="71">
        <v>44320</v>
      </c>
      <c r="H93" s="6" t="s">
        <v>336</v>
      </c>
      <c r="I93" s="4">
        <v>46</v>
      </c>
      <c r="J93" s="4" t="s">
        <v>49</v>
      </c>
      <c r="K93" s="39">
        <v>8</v>
      </c>
      <c r="L93" s="45">
        <f t="shared" si="1"/>
        <v>368</v>
      </c>
    </row>
    <row r="94" spans="5:12" ht="13.5" customHeight="1" x14ac:dyDescent="0.25">
      <c r="E94" s="6">
        <v>85</v>
      </c>
      <c r="F94" s="6" t="s">
        <v>182</v>
      </c>
      <c r="G94" s="71">
        <v>44167</v>
      </c>
      <c r="H94" s="6" t="s">
        <v>337</v>
      </c>
      <c r="I94" s="4">
        <v>2</v>
      </c>
      <c r="J94" s="4" t="s">
        <v>183</v>
      </c>
      <c r="K94" s="39">
        <v>802.4</v>
      </c>
      <c r="L94" s="45">
        <f t="shared" si="1"/>
        <v>1604.8</v>
      </c>
    </row>
    <row r="95" spans="5:12" ht="13.5" customHeight="1" x14ac:dyDescent="0.25">
      <c r="E95" s="6">
        <v>86</v>
      </c>
      <c r="F95" s="6" t="s">
        <v>184</v>
      </c>
      <c r="G95" s="71">
        <v>44169</v>
      </c>
      <c r="H95" s="6" t="s">
        <v>278</v>
      </c>
      <c r="I95" s="4">
        <v>4</v>
      </c>
      <c r="J95" s="4" t="s">
        <v>183</v>
      </c>
      <c r="K95" s="39">
        <v>225</v>
      </c>
      <c r="L95" s="45">
        <f t="shared" si="1"/>
        <v>900</v>
      </c>
    </row>
    <row r="96" spans="5:12" ht="13.5" customHeight="1" x14ac:dyDescent="0.25">
      <c r="E96" s="6">
        <v>87</v>
      </c>
      <c r="F96" s="6" t="s">
        <v>193</v>
      </c>
      <c r="G96" s="71">
        <v>44169</v>
      </c>
      <c r="H96" s="6" t="s">
        <v>278</v>
      </c>
      <c r="I96" s="4">
        <v>97.3</v>
      </c>
      <c r="J96" s="4" t="s">
        <v>183</v>
      </c>
      <c r="K96" s="39">
        <v>94</v>
      </c>
      <c r="L96" s="45">
        <f t="shared" si="1"/>
        <v>9146.1999999999989</v>
      </c>
    </row>
    <row r="97" spans="5:12" ht="13.5" customHeight="1" x14ac:dyDescent="0.25">
      <c r="E97" s="6">
        <v>88</v>
      </c>
      <c r="F97" s="6" t="s">
        <v>194</v>
      </c>
      <c r="G97" s="71">
        <v>44169</v>
      </c>
      <c r="H97" s="6" t="s">
        <v>285</v>
      </c>
      <c r="I97" s="4">
        <v>4</v>
      </c>
      <c r="J97" s="4" t="s">
        <v>183</v>
      </c>
      <c r="K97" s="39">
        <v>1499</v>
      </c>
      <c r="L97" s="45">
        <f t="shared" si="1"/>
        <v>5996</v>
      </c>
    </row>
    <row r="98" spans="5:12" ht="13.5" customHeight="1" x14ac:dyDescent="0.25">
      <c r="E98" s="6">
        <v>89</v>
      </c>
      <c r="F98" s="6" t="s">
        <v>195</v>
      </c>
      <c r="G98" s="71">
        <v>44169</v>
      </c>
      <c r="H98" s="6" t="s">
        <v>284</v>
      </c>
      <c r="I98" s="6">
        <v>48.5</v>
      </c>
      <c r="J98" s="4" t="s">
        <v>183</v>
      </c>
      <c r="K98" s="39">
        <v>500</v>
      </c>
      <c r="L98" s="45">
        <f t="shared" si="1"/>
        <v>24250</v>
      </c>
    </row>
    <row r="99" spans="5:12" ht="13.5" customHeight="1" x14ac:dyDescent="0.25">
      <c r="E99" s="6">
        <v>90</v>
      </c>
      <c r="F99" s="6" t="s">
        <v>196</v>
      </c>
      <c r="G99" s="71">
        <v>44320</v>
      </c>
      <c r="H99" s="6" t="s">
        <v>336</v>
      </c>
      <c r="I99" s="6">
        <v>91349.5</v>
      </c>
      <c r="J99" s="4" t="s">
        <v>183</v>
      </c>
      <c r="K99" s="39">
        <v>9.8000000000000007</v>
      </c>
      <c r="L99" s="45">
        <f t="shared" si="1"/>
        <v>895225.10000000009</v>
      </c>
    </row>
    <row r="100" spans="5:12" ht="13.5" customHeight="1" x14ac:dyDescent="0.25">
      <c r="E100" s="6">
        <v>91</v>
      </c>
      <c r="F100" s="6" t="s">
        <v>197</v>
      </c>
      <c r="G100" s="71">
        <v>44320</v>
      </c>
      <c r="H100" s="6" t="s">
        <v>339</v>
      </c>
      <c r="I100" s="6">
        <v>1335.5</v>
      </c>
      <c r="J100" s="4" t="s">
        <v>183</v>
      </c>
      <c r="K100" s="39">
        <v>179.36</v>
      </c>
      <c r="L100" s="45">
        <f t="shared" si="1"/>
        <v>239535.28000000003</v>
      </c>
    </row>
    <row r="101" spans="5:12" ht="13.5" customHeight="1" x14ac:dyDescent="0.25">
      <c r="E101" s="6">
        <v>92</v>
      </c>
      <c r="F101" s="6" t="s">
        <v>198</v>
      </c>
      <c r="G101" s="71">
        <v>44196</v>
      </c>
      <c r="H101" s="6" t="s">
        <v>338</v>
      </c>
      <c r="I101" s="6">
        <v>2327</v>
      </c>
      <c r="J101" s="4" t="s">
        <v>183</v>
      </c>
      <c r="K101" s="39">
        <v>179.36</v>
      </c>
      <c r="L101" s="45">
        <f t="shared" si="1"/>
        <v>417370.72000000003</v>
      </c>
    </row>
    <row r="102" spans="5:12" ht="13.5" customHeight="1" x14ac:dyDescent="0.25">
      <c r="E102" s="6">
        <v>93</v>
      </c>
      <c r="F102" s="6" t="s">
        <v>199</v>
      </c>
      <c r="G102" s="71">
        <v>44320</v>
      </c>
      <c r="H102" s="6" t="s">
        <v>341</v>
      </c>
      <c r="I102" s="6">
        <v>3325.5</v>
      </c>
      <c r="J102" s="4" t="s">
        <v>183</v>
      </c>
      <c r="K102" s="39">
        <v>179.36</v>
      </c>
      <c r="L102" s="45">
        <f t="shared" si="1"/>
        <v>596461.68000000005</v>
      </c>
    </row>
    <row r="103" spans="5:12" ht="13.5" customHeight="1" x14ac:dyDescent="0.25">
      <c r="E103" s="6">
        <v>94</v>
      </c>
      <c r="F103" s="6" t="s">
        <v>200</v>
      </c>
      <c r="G103" s="71">
        <v>44320</v>
      </c>
      <c r="H103" s="6" t="s">
        <v>340</v>
      </c>
      <c r="I103" s="6">
        <v>215</v>
      </c>
      <c r="J103" s="4" t="s">
        <v>183</v>
      </c>
      <c r="K103" s="39">
        <v>240</v>
      </c>
      <c r="L103" s="45">
        <f t="shared" si="1"/>
        <v>51600</v>
      </c>
    </row>
    <row r="104" spans="5:12" ht="13.5" customHeight="1" x14ac:dyDescent="0.25">
      <c r="E104" s="6">
        <v>95</v>
      </c>
      <c r="F104" s="6" t="s">
        <v>201</v>
      </c>
      <c r="G104" s="71">
        <v>44320</v>
      </c>
      <c r="H104" s="6" t="s">
        <v>342</v>
      </c>
      <c r="I104" s="6">
        <v>3233</v>
      </c>
      <c r="J104" s="4" t="s">
        <v>183</v>
      </c>
      <c r="K104" s="39">
        <v>80</v>
      </c>
      <c r="L104" s="45">
        <f t="shared" si="1"/>
        <v>258640</v>
      </c>
    </row>
    <row r="105" spans="5:12" ht="13.5" customHeight="1" x14ac:dyDescent="0.25">
      <c r="E105" s="6">
        <v>96</v>
      </c>
      <c r="F105" s="6" t="s">
        <v>202</v>
      </c>
      <c r="G105" s="71">
        <v>44320</v>
      </c>
      <c r="H105" s="6" t="s">
        <v>343</v>
      </c>
      <c r="I105" s="6">
        <v>2994</v>
      </c>
      <c r="J105" s="4" t="s">
        <v>183</v>
      </c>
      <c r="K105" s="39">
        <v>80</v>
      </c>
      <c r="L105" s="45">
        <f t="shared" si="1"/>
        <v>239520</v>
      </c>
    </row>
    <row r="106" spans="5:12" ht="13.5" customHeight="1" x14ac:dyDescent="0.25">
      <c r="E106" s="6">
        <v>97</v>
      </c>
      <c r="F106" s="6" t="s">
        <v>203</v>
      </c>
      <c r="G106" s="71">
        <v>44320</v>
      </c>
      <c r="H106" s="6" t="s">
        <v>345</v>
      </c>
      <c r="I106" s="6">
        <v>31.75</v>
      </c>
      <c r="J106" s="4" t="s">
        <v>183</v>
      </c>
      <c r="K106" s="39">
        <v>179.36</v>
      </c>
      <c r="L106" s="45">
        <f t="shared" si="1"/>
        <v>5694.68</v>
      </c>
    </row>
    <row r="107" spans="5:12" ht="13.5" customHeight="1" x14ac:dyDescent="0.25">
      <c r="E107" s="6">
        <v>98</v>
      </c>
      <c r="F107" s="6" t="s">
        <v>204</v>
      </c>
      <c r="G107" s="71">
        <v>44320</v>
      </c>
      <c r="H107" s="6" t="s">
        <v>344</v>
      </c>
      <c r="I107" s="6">
        <v>267.2</v>
      </c>
      <c r="J107" s="4" t="s">
        <v>183</v>
      </c>
      <c r="K107" s="39">
        <v>179.36</v>
      </c>
      <c r="L107" s="45">
        <f t="shared" si="1"/>
        <v>47924.991999999998</v>
      </c>
    </row>
    <row r="108" spans="5:12" ht="13.5" customHeight="1" x14ac:dyDescent="0.25">
      <c r="E108" s="6">
        <v>99</v>
      </c>
      <c r="F108" s="6" t="s">
        <v>205</v>
      </c>
      <c r="G108" s="71">
        <v>44320</v>
      </c>
      <c r="H108" s="6" t="s">
        <v>346</v>
      </c>
      <c r="I108" s="6">
        <v>2403.89</v>
      </c>
      <c r="J108" s="4" t="s">
        <v>183</v>
      </c>
      <c r="K108" s="39">
        <v>179.36</v>
      </c>
      <c r="L108" s="45">
        <f t="shared" si="1"/>
        <v>431161.71039999998</v>
      </c>
    </row>
    <row r="109" spans="5:12" ht="13.5" customHeight="1" x14ac:dyDescent="0.25">
      <c r="E109" s="6">
        <v>100</v>
      </c>
      <c r="F109" s="6" t="s">
        <v>206</v>
      </c>
      <c r="G109" s="71">
        <v>44320</v>
      </c>
      <c r="H109" s="6"/>
      <c r="I109" s="6">
        <v>49.2</v>
      </c>
      <c r="J109" s="4" t="s">
        <v>183</v>
      </c>
      <c r="K109" s="39">
        <v>223</v>
      </c>
      <c r="L109" s="45">
        <f t="shared" si="1"/>
        <v>10971.6</v>
      </c>
    </row>
    <row r="110" spans="5:12" ht="13.5" customHeight="1" x14ac:dyDescent="0.25">
      <c r="E110" s="6">
        <v>101</v>
      </c>
      <c r="F110" s="6" t="s">
        <v>207</v>
      </c>
      <c r="G110" s="71">
        <v>44320</v>
      </c>
      <c r="H110" s="6"/>
      <c r="I110" s="6">
        <v>476</v>
      </c>
      <c r="J110" s="4" t="s">
        <v>183</v>
      </c>
      <c r="K110" s="39">
        <v>223</v>
      </c>
      <c r="L110" s="45">
        <f t="shared" si="1"/>
        <v>106148</v>
      </c>
    </row>
    <row r="111" spans="5:12" ht="13.5" customHeight="1" x14ac:dyDescent="0.25">
      <c r="E111" s="6">
        <v>102</v>
      </c>
      <c r="F111" s="6" t="s">
        <v>208</v>
      </c>
      <c r="G111" s="71">
        <v>44320</v>
      </c>
      <c r="H111" s="6"/>
      <c r="I111" s="6">
        <v>1952.42</v>
      </c>
      <c r="J111" s="4" t="s">
        <v>183</v>
      </c>
      <c r="K111" s="39">
        <v>185</v>
      </c>
      <c r="L111" s="45">
        <f t="shared" si="1"/>
        <v>361197.7</v>
      </c>
    </row>
    <row r="112" spans="5:12" ht="13.5" customHeight="1" x14ac:dyDescent="0.25">
      <c r="E112" s="6">
        <v>103</v>
      </c>
      <c r="F112" s="6" t="s">
        <v>209</v>
      </c>
      <c r="G112" s="71">
        <v>44320</v>
      </c>
      <c r="H112" s="6"/>
      <c r="I112" s="6">
        <v>257</v>
      </c>
      <c r="J112" s="4" t="s">
        <v>183</v>
      </c>
      <c r="K112" s="39">
        <v>229.65</v>
      </c>
      <c r="L112" s="45">
        <f t="shared" si="1"/>
        <v>59020.05</v>
      </c>
    </row>
    <row r="113" spans="5:12" ht="13.5" customHeight="1" x14ac:dyDescent="0.25">
      <c r="E113" s="6">
        <v>104</v>
      </c>
      <c r="F113" s="6" t="s">
        <v>210</v>
      </c>
      <c r="G113" s="71">
        <v>44320</v>
      </c>
      <c r="H113" s="6"/>
      <c r="I113" s="6">
        <v>136</v>
      </c>
      <c r="J113" s="4" t="s">
        <v>183</v>
      </c>
      <c r="K113" s="39">
        <v>159</v>
      </c>
      <c r="L113" s="45">
        <f t="shared" si="1"/>
        <v>21624</v>
      </c>
    </row>
    <row r="114" spans="5:12" ht="17.25" customHeight="1" x14ac:dyDescent="0.25">
      <c r="E114" s="6">
        <v>105</v>
      </c>
      <c r="F114" s="6" t="s">
        <v>211</v>
      </c>
      <c r="G114" s="71">
        <v>44320</v>
      </c>
      <c r="H114" s="6"/>
      <c r="I114" s="6">
        <v>29</v>
      </c>
      <c r="J114" s="4" t="s">
        <v>183</v>
      </c>
      <c r="K114" s="39">
        <v>539</v>
      </c>
      <c r="L114" s="45">
        <f t="shared" si="1"/>
        <v>15631</v>
      </c>
    </row>
    <row r="115" spans="5:12" ht="17.25" customHeight="1" thickBot="1" x14ac:dyDescent="0.3">
      <c r="E115" s="28"/>
      <c r="F115" s="28"/>
      <c r="G115" s="28"/>
      <c r="H115" s="28"/>
      <c r="I115" s="28"/>
      <c r="J115" s="28"/>
      <c r="K115" s="28"/>
      <c r="L115" s="73">
        <f>SUM(L10:L114)</f>
        <v>5292996.3524000002</v>
      </c>
    </row>
    <row r="116" spans="5:12" ht="17.25" customHeight="1" x14ac:dyDescent="0.25">
      <c r="E116" s="28"/>
      <c r="F116" s="28"/>
      <c r="G116" s="28"/>
      <c r="H116" s="28"/>
      <c r="I116" s="28"/>
      <c r="J116" s="28"/>
      <c r="K116" s="28"/>
      <c r="L116" s="31"/>
    </row>
    <row r="117" spans="5:12" ht="17.25" customHeight="1" thickBot="1" x14ac:dyDescent="0.3">
      <c r="E117" s="28"/>
      <c r="F117" s="28"/>
      <c r="G117" s="28"/>
      <c r="H117" s="28"/>
      <c r="I117" s="28"/>
      <c r="J117" s="28"/>
      <c r="K117" s="28"/>
      <c r="L117" s="28"/>
    </row>
    <row r="118" spans="5:12" ht="16.5" customHeight="1" thickBot="1" x14ac:dyDescent="0.3">
      <c r="E118" s="77" t="s">
        <v>179</v>
      </c>
      <c r="F118" s="78"/>
      <c r="G118" s="74" t="s">
        <v>212</v>
      </c>
      <c r="H118" s="75"/>
      <c r="I118" s="75"/>
      <c r="J118" s="76"/>
      <c r="K118" s="47" t="s">
        <v>213</v>
      </c>
      <c r="L118" s="36">
        <v>39</v>
      </c>
    </row>
    <row r="119" spans="5:12" hidden="1" x14ac:dyDescent="0.25">
      <c r="E119" s="24">
        <v>80</v>
      </c>
      <c r="L119" s="24"/>
    </row>
    <row r="120" spans="5:12" ht="2.25" hidden="1" customHeight="1" x14ac:dyDescent="0.25">
      <c r="E120" s="6">
        <v>81</v>
      </c>
      <c r="L120" s="6"/>
    </row>
    <row r="121" spans="5:12" x14ac:dyDescent="0.25">
      <c r="E121" s="6"/>
      <c r="F121" s="15" t="s">
        <v>0</v>
      </c>
      <c r="G121" s="15" t="s">
        <v>225</v>
      </c>
      <c r="H121" s="15" t="s">
        <v>226</v>
      </c>
      <c r="I121" s="15" t="s">
        <v>53</v>
      </c>
      <c r="J121" s="15" t="s">
        <v>54</v>
      </c>
      <c r="K121" s="21" t="s">
        <v>145</v>
      </c>
      <c r="L121" s="34" t="s">
        <v>178</v>
      </c>
    </row>
    <row r="122" spans="5:12" x14ac:dyDescent="0.25">
      <c r="E122" s="6">
        <v>1</v>
      </c>
      <c r="F122" s="6" t="s">
        <v>55</v>
      </c>
      <c r="G122" s="57">
        <v>44196</v>
      </c>
      <c r="H122" s="6"/>
      <c r="I122" s="4">
        <v>74</v>
      </c>
      <c r="J122" s="4" t="s">
        <v>56</v>
      </c>
      <c r="K122" s="44">
        <v>133.43</v>
      </c>
      <c r="L122" s="45">
        <f>I122*K122</f>
        <v>9873.82</v>
      </c>
    </row>
    <row r="123" spans="5:12" x14ac:dyDescent="0.25">
      <c r="E123" s="6">
        <v>2</v>
      </c>
      <c r="F123" s="6" t="s">
        <v>57</v>
      </c>
      <c r="G123" s="57">
        <v>44197</v>
      </c>
      <c r="H123" s="6"/>
      <c r="I123" s="4">
        <v>5</v>
      </c>
      <c r="J123" s="4" t="s">
        <v>49</v>
      </c>
      <c r="K123" s="44">
        <v>39.9</v>
      </c>
      <c r="L123" s="45">
        <f t="shared" ref="L123:L160" si="2">I123*K123</f>
        <v>199.5</v>
      </c>
    </row>
    <row r="124" spans="5:12" x14ac:dyDescent="0.25">
      <c r="E124" s="6">
        <v>3</v>
      </c>
      <c r="F124" s="6" t="s">
        <v>58</v>
      </c>
      <c r="G124" s="57">
        <v>44196</v>
      </c>
      <c r="H124" s="6" t="s">
        <v>309</v>
      </c>
      <c r="I124" s="4">
        <v>2</v>
      </c>
      <c r="J124" s="4" t="s">
        <v>59</v>
      </c>
      <c r="K124" s="44">
        <v>40</v>
      </c>
      <c r="L124" s="45">
        <f t="shared" si="2"/>
        <v>80</v>
      </c>
    </row>
    <row r="125" spans="5:12" x14ac:dyDescent="0.25">
      <c r="E125" s="6">
        <v>4</v>
      </c>
      <c r="F125" s="6" t="s">
        <v>60</v>
      </c>
      <c r="G125" s="57">
        <v>44167</v>
      </c>
      <c r="H125" s="6" t="s">
        <v>310</v>
      </c>
      <c r="I125" s="4">
        <v>13</v>
      </c>
      <c r="J125" s="4" t="s">
        <v>56</v>
      </c>
      <c r="K125" s="44">
        <v>80.97</v>
      </c>
      <c r="L125" s="45">
        <f t="shared" si="2"/>
        <v>1052.6099999999999</v>
      </c>
    </row>
    <row r="126" spans="5:12" x14ac:dyDescent="0.25">
      <c r="E126" s="6">
        <v>5</v>
      </c>
      <c r="F126" s="6" t="s">
        <v>61</v>
      </c>
      <c r="G126" s="57">
        <v>44167</v>
      </c>
      <c r="H126" s="6" t="s">
        <v>303</v>
      </c>
      <c r="I126" s="4">
        <v>11</v>
      </c>
      <c r="J126" s="4" t="s">
        <v>59</v>
      </c>
      <c r="K126" s="44">
        <v>104.13</v>
      </c>
      <c r="L126" s="45">
        <f t="shared" si="2"/>
        <v>1145.4299999999998</v>
      </c>
    </row>
    <row r="127" spans="5:12" x14ac:dyDescent="0.25">
      <c r="E127" s="6">
        <v>6</v>
      </c>
      <c r="F127" s="6" t="s">
        <v>62</v>
      </c>
      <c r="G127" s="57">
        <v>44196</v>
      </c>
      <c r="H127" s="6" t="s">
        <v>304</v>
      </c>
      <c r="I127" s="4">
        <v>7</v>
      </c>
      <c r="J127" s="4" t="s">
        <v>49</v>
      </c>
      <c r="K127" s="44">
        <v>278.77999999999997</v>
      </c>
      <c r="L127" s="45">
        <f t="shared" si="2"/>
        <v>1951.4599999999998</v>
      </c>
    </row>
    <row r="128" spans="5:12" x14ac:dyDescent="0.25">
      <c r="E128" s="6">
        <v>7</v>
      </c>
      <c r="F128" s="6" t="s">
        <v>63</v>
      </c>
      <c r="G128" s="57">
        <v>44167</v>
      </c>
      <c r="H128" s="6" t="s">
        <v>305</v>
      </c>
      <c r="I128" s="4">
        <v>17</v>
      </c>
      <c r="J128" s="4" t="s">
        <v>49</v>
      </c>
      <c r="K128" s="44">
        <v>30.45</v>
      </c>
      <c r="L128" s="45">
        <f t="shared" si="2"/>
        <v>517.65</v>
      </c>
    </row>
    <row r="129" spans="5:12" x14ac:dyDescent="0.25">
      <c r="E129" s="6">
        <v>8</v>
      </c>
      <c r="F129" s="6" t="s">
        <v>64</v>
      </c>
      <c r="G129" s="57">
        <v>44167</v>
      </c>
      <c r="H129" s="6" t="s">
        <v>306</v>
      </c>
      <c r="I129" s="4">
        <v>2</v>
      </c>
      <c r="J129" s="4" t="s">
        <v>59</v>
      </c>
      <c r="K129" s="44">
        <v>33.479999999999997</v>
      </c>
      <c r="L129" s="45">
        <f t="shared" si="2"/>
        <v>66.959999999999994</v>
      </c>
    </row>
    <row r="130" spans="5:12" x14ac:dyDescent="0.25">
      <c r="E130" s="6">
        <v>9</v>
      </c>
      <c r="F130" s="6" t="s">
        <v>65</v>
      </c>
      <c r="G130" s="57">
        <v>44196</v>
      </c>
      <c r="H130" s="6" t="s">
        <v>307</v>
      </c>
      <c r="I130" s="4">
        <v>20</v>
      </c>
      <c r="J130" s="4" t="s">
        <v>59</v>
      </c>
      <c r="K130" s="44">
        <v>58.39</v>
      </c>
      <c r="L130" s="45">
        <f t="shared" si="2"/>
        <v>1167.8</v>
      </c>
    </row>
    <row r="131" spans="5:12" x14ac:dyDescent="0.25">
      <c r="E131" s="6">
        <v>10</v>
      </c>
      <c r="F131" s="6" t="s">
        <v>66</v>
      </c>
      <c r="G131" s="57">
        <v>44167</v>
      </c>
      <c r="H131" s="6" t="s">
        <v>308</v>
      </c>
      <c r="I131" s="4">
        <v>37</v>
      </c>
      <c r="J131" s="4" t="s">
        <v>49</v>
      </c>
      <c r="K131" s="44">
        <v>107.3</v>
      </c>
      <c r="L131" s="45">
        <f t="shared" si="2"/>
        <v>3970.1</v>
      </c>
    </row>
    <row r="132" spans="5:12" x14ac:dyDescent="0.25">
      <c r="E132" s="6">
        <v>11</v>
      </c>
      <c r="F132" s="6" t="s">
        <v>67</v>
      </c>
      <c r="G132" s="62">
        <v>44167</v>
      </c>
      <c r="H132" s="60" t="s">
        <v>335</v>
      </c>
      <c r="I132" s="4">
        <v>700</v>
      </c>
      <c r="J132" s="4" t="s">
        <v>56</v>
      </c>
      <c r="K132" s="44">
        <v>420</v>
      </c>
      <c r="L132" s="45">
        <f t="shared" si="2"/>
        <v>294000</v>
      </c>
    </row>
    <row r="133" spans="5:12" x14ac:dyDescent="0.25">
      <c r="E133" s="6">
        <v>12</v>
      </c>
      <c r="F133" s="6" t="s">
        <v>68</v>
      </c>
      <c r="G133" s="62">
        <v>44167</v>
      </c>
      <c r="H133" s="60" t="s">
        <v>334</v>
      </c>
      <c r="I133" s="4">
        <v>1</v>
      </c>
      <c r="J133" s="4" t="s">
        <v>56</v>
      </c>
      <c r="K133" s="44">
        <v>1684</v>
      </c>
      <c r="L133" s="45">
        <f t="shared" si="2"/>
        <v>1684</v>
      </c>
    </row>
    <row r="134" spans="5:12" x14ac:dyDescent="0.25">
      <c r="E134" s="6">
        <v>13</v>
      </c>
      <c r="F134" s="6" t="s">
        <v>69</v>
      </c>
      <c r="G134" s="62">
        <v>44167</v>
      </c>
      <c r="H134" s="60"/>
      <c r="I134" s="4">
        <v>4</v>
      </c>
      <c r="J134" s="4" t="s">
        <v>49</v>
      </c>
      <c r="K134" s="44">
        <v>200</v>
      </c>
      <c r="L134" s="45">
        <f t="shared" si="2"/>
        <v>800</v>
      </c>
    </row>
    <row r="135" spans="5:12" x14ac:dyDescent="0.25">
      <c r="E135" s="6">
        <v>14</v>
      </c>
      <c r="F135" s="6" t="s">
        <v>70</v>
      </c>
      <c r="G135" s="57">
        <v>44167</v>
      </c>
      <c r="H135" s="6" t="s">
        <v>328</v>
      </c>
      <c r="I135" s="4">
        <v>87</v>
      </c>
      <c r="J135" s="4" t="s">
        <v>56</v>
      </c>
      <c r="K135" s="44">
        <v>85.06</v>
      </c>
      <c r="L135" s="45">
        <f t="shared" si="2"/>
        <v>7400.22</v>
      </c>
    </row>
    <row r="136" spans="5:12" x14ac:dyDescent="0.25">
      <c r="E136" s="6">
        <v>15</v>
      </c>
      <c r="F136" s="6" t="s">
        <v>71</v>
      </c>
      <c r="G136" s="57">
        <v>44167</v>
      </c>
      <c r="H136" s="6" t="s">
        <v>327</v>
      </c>
      <c r="I136" s="4">
        <v>3</v>
      </c>
      <c r="J136" s="4" t="s">
        <v>56</v>
      </c>
      <c r="K136" s="44">
        <v>432</v>
      </c>
      <c r="L136" s="45">
        <f t="shared" si="2"/>
        <v>1296</v>
      </c>
    </row>
    <row r="137" spans="5:12" x14ac:dyDescent="0.25">
      <c r="E137" s="6">
        <v>16</v>
      </c>
      <c r="F137" s="6" t="s">
        <v>72</v>
      </c>
      <c r="G137" s="57">
        <v>44196</v>
      </c>
      <c r="H137" s="6" t="s">
        <v>329</v>
      </c>
      <c r="I137" s="4">
        <v>7</v>
      </c>
      <c r="J137" s="4" t="s">
        <v>56</v>
      </c>
      <c r="K137" s="44">
        <v>350</v>
      </c>
      <c r="L137" s="45">
        <f t="shared" si="2"/>
        <v>2450</v>
      </c>
    </row>
    <row r="138" spans="5:12" x14ac:dyDescent="0.25">
      <c r="E138" s="6">
        <v>17</v>
      </c>
      <c r="F138" s="6" t="s">
        <v>73</v>
      </c>
      <c r="G138" s="57">
        <v>44167</v>
      </c>
      <c r="H138" s="6" t="s">
        <v>333</v>
      </c>
      <c r="I138" s="4">
        <v>46</v>
      </c>
      <c r="J138" s="4" t="s">
        <v>56</v>
      </c>
      <c r="K138" s="44">
        <v>295.8</v>
      </c>
      <c r="L138" s="45">
        <f t="shared" si="2"/>
        <v>13606.800000000001</v>
      </c>
    </row>
    <row r="139" spans="5:12" x14ac:dyDescent="0.25">
      <c r="E139" s="6">
        <v>18</v>
      </c>
      <c r="F139" s="6" t="s">
        <v>74</v>
      </c>
      <c r="G139" s="57">
        <v>44167</v>
      </c>
      <c r="H139" s="6" t="s">
        <v>330</v>
      </c>
      <c r="I139" s="4">
        <v>280</v>
      </c>
      <c r="J139" s="4" t="s">
        <v>75</v>
      </c>
      <c r="K139" s="44">
        <v>1428.84</v>
      </c>
      <c r="L139" s="45">
        <f t="shared" si="2"/>
        <v>400075.19999999995</v>
      </c>
    </row>
    <row r="140" spans="5:12" x14ac:dyDescent="0.25">
      <c r="E140" s="6">
        <v>19</v>
      </c>
      <c r="F140" s="6" t="s">
        <v>76</v>
      </c>
      <c r="G140" s="57">
        <v>44167</v>
      </c>
      <c r="H140" s="6" t="s">
        <v>331</v>
      </c>
      <c r="I140" s="4">
        <v>77</v>
      </c>
      <c r="J140" s="4" t="s">
        <v>75</v>
      </c>
      <c r="K140" s="44">
        <v>1428.84</v>
      </c>
      <c r="L140" s="45">
        <f t="shared" si="2"/>
        <v>110020.68</v>
      </c>
    </row>
    <row r="141" spans="5:12" x14ac:dyDescent="0.25">
      <c r="E141" s="6">
        <v>20</v>
      </c>
      <c r="F141" s="6" t="s">
        <v>77</v>
      </c>
      <c r="G141" s="57">
        <v>44196</v>
      </c>
      <c r="H141" s="6" t="s">
        <v>332</v>
      </c>
      <c r="I141" s="4">
        <v>15</v>
      </c>
      <c r="J141" s="4" t="s">
        <v>75</v>
      </c>
      <c r="K141" s="44">
        <v>280</v>
      </c>
      <c r="L141" s="45">
        <f t="shared" si="2"/>
        <v>4200</v>
      </c>
    </row>
    <row r="142" spans="5:12" x14ac:dyDescent="0.25">
      <c r="E142" s="6">
        <v>21</v>
      </c>
      <c r="F142" s="6" t="s">
        <v>78</v>
      </c>
      <c r="G142" s="57">
        <v>44167</v>
      </c>
      <c r="H142" s="6" t="s">
        <v>324</v>
      </c>
      <c r="I142" s="4">
        <v>1</v>
      </c>
      <c r="J142" s="4" t="s">
        <v>221</v>
      </c>
      <c r="K142" s="44">
        <v>765</v>
      </c>
      <c r="L142" s="45">
        <f t="shared" si="2"/>
        <v>765</v>
      </c>
    </row>
    <row r="143" spans="5:12" x14ac:dyDescent="0.25">
      <c r="E143" s="6">
        <v>22</v>
      </c>
      <c r="F143" s="6" t="s">
        <v>79</v>
      </c>
      <c r="G143" s="57">
        <v>44196</v>
      </c>
      <c r="H143" s="6" t="s">
        <v>325</v>
      </c>
      <c r="I143" s="4">
        <v>3</v>
      </c>
      <c r="J143" s="4" t="s">
        <v>56</v>
      </c>
      <c r="K143" s="44">
        <v>295.8</v>
      </c>
      <c r="L143" s="45">
        <f t="shared" si="2"/>
        <v>887.40000000000009</v>
      </c>
    </row>
    <row r="144" spans="5:12" x14ac:dyDescent="0.25">
      <c r="E144" s="6">
        <v>23</v>
      </c>
      <c r="F144" s="6" t="s">
        <v>80</v>
      </c>
      <c r="G144" s="57">
        <v>44167</v>
      </c>
      <c r="H144" s="6" t="s">
        <v>324</v>
      </c>
      <c r="I144" s="4">
        <v>23</v>
      </c>
      <c r="J144" s="4" t="s">
        <v>56</v>
      </c>
      <c r="K144" s="44">
        <v>600</v>
      </c>
      <c r="L144" s="45">
        <f t="shared" si="2"/>
        <v>13800</v>
      </c>
    </row>
    <row r="145" spans="5:12" x14ac:dyDescent="0.25">
      <c r="E145" s="6">
        <v>24</v>
      </c>
      <c r="F145" s="6" t="s">
        <v>81</v>
      </c>
      <c r="G145" s="57">
        <v>44196</v>
      </c>
      <c r="H145" s="6" t="s">
        <v>326</v>
      </c>
      <c r="I145" s="4">
        <v>4</v>
      </c>
      <c r="J145" s="4" t="s">
        <v>56</v>
      </c>
      <c r="K145" s="44">
        <v>167</v>
      </c>
      <c r="L145" s="45">
        <f t="shared" si="2"/>
        <v>668</v>
      </c>
    </row>
    <row r="146" spans="5:12" x14ac:dyDescent="0.25">
      <c r="E146" s="6">
        <v>25</v>
      </c>
      <c r="F146" s="6" t="s">
        <v>82</v>
      </c>
      <c r="G146" s="57">
        <v>44196</v>
      </c>
      <c r="H146" s="6" t="s">
        <v>322</v>
      </c>
      <c r="I146" s="4">
        <v>60</v>
      </c>
      <c r="J146" s="4" t="s">
        <v>56</v>
      </c>
      <c r="K146" s="44">
        <v>145</v>
      </c>
      <c r="L146" s="45">
        <f t="shared" si="2"/>
        <v>8700</v>
      </c>
    </row>
    <row r="147" spans="5:12" x14ac:dyDescent="0.25">
      <c r="E147" s="6">
        <v>26</v>
      </c>
      <c r="F147" s="6" t="s">
        <v>83</v>
      </c>
      <c r="G147" s="57">
        <v>44167</v>
      </c>
      <c r="H147" s="6" t="s">
        <v>323</v>
      </c>
      <c r="I147" s="4">
        <v>35</v>
      </c>
      <c r="J147" s="4" t="s">
        <v>56</v>
      </c>
      <c r="K147" s="44">
        <v>174</v>
      </c>
      <c r="L147" s="45">
        <f t="shared" si="2"/>
        <v>6090</v>
      </c>
    </row>
    <row r="148" spans="5:12" x14ac:dyDescent="0.25">
      <c r="E148" s="6">
        <v>27</v>
      </c>
      <c r="F148" s="6" t="s">
        <v>84</v>
      </c>
      <c r="G148" s="57">
        <v>44168</v>
      </c>
      <c r="H148" s="60"/>
      <c r="I148" s="4">
        <v>13</v>
      </c>
      <c r="J148" s="4" t="s">
        <v>56</v>
      </c>
      <c r="K148" s="44">
        <v>114.9</v>
      </c>
      <c r="L148" s="45">
        <f t="shared" si="2"/>
        <v>1493.7</v>
      </c>
    </row>
    <row r="149" spans="5:12" x14ac:dyDescent="0.25">
      <c r="E149" s="6">
        <v>28</v>
      </c>
      <c r="F149" s="6" t="s">
        <v>85</v>
      </c>
      <c r="G149" s="57">
        <v>44196</v>
      </c>
      <c r="H149" s="6" t="s">
        <v>320</v>
      </c>
      <c r="I149" s="4">
        <v>500</v>
      </c>
      <c r="J149" s="4" t="s">
        <v>86</v>
      </c>
      <c r="K149" s="44">
        <v>706.15</v>
      </c>
      <c r="L149" s="45">
        <f t="shared" si="2"/>
        <v>353075</v>
      </c>
    </row>
    <row r="150" spans="5:12" x14ac:dyDescent="0.25">
      <c r="E150" s="6">
        <v>29</v>
      </c>
      <c r="F150" s="6" t="s">
        <v>87</v>
      </c>
      <c r="G150" s="57">
        <v>44167</v>
      </c>
      <c r="H150" s="6" t="s">
        <v>321</v>
      </c>
      <c r="I150" s="4">
        <v>500</v>
      </c>
      <c r="J150" s="4" t="s">
        <v>56</v>
      </c>
      <c r="K150" s="44">
        <v>113.12</v>
      </c>
      <c r="L150" s="45">
        <f t="shared" si="2"/>
        <v>56560</v>
      </c>
    </row>
    <row r="151" spans="5:12" x14ac:dyDescent="0.25">
      <c r="E151" s="6">
        <v>30</v>
      </c>
      <c r="F151" s="16" t="s">
        <v>88</v>
      </c>
      <c r="G151" s="62">
        <v>44167</v>
      </c>
      <c r="H151" s="60" t="s">
        <v>370</v>
      </c>
      <c r="I151" s="9">
        <v>1</v>
      </c>
      <c r="J151" s="9" t="s">
        <v>56</v>
      </c>
      <c r="K151" s="44">
        <v>290.68</v>
      </c>
      <c r="L151" s="45">
        <f t="shared" si="2"/>
        <v>290.68</v>
      </c>
    </row>
    <row r="152" spans="5:12" x14ac:dyDescent="0.25">
      <c r="E152" s="6">
        <v>31</v>
      </c>
      <c r="F152" s="16" t="s">
        <v>89</v>
      </c>
      <c r="G152" s="62" t="s">
        <v>371</v>
      </c>
      <c r="H152" s="62" t="s">
        <v>300</v>
      </c>
      <c r="I152" s="9">
        <v>13</v>
      </c>
      <c r="J152" s="9" t="s">
        <v>90</v>
      </c>
      <c r="K152" s="44">
        <v>104</v>
      </c>
      <c r="L152" s="45">
        <f t="shared" si="2"/>
        <v>1352</v>
      </c>
    </row>
    <row r="153" spans="5:12" x14ac:dyDescent="0.25">
      <c r="E153" s="6">
        <v>32</v>
      </c>
      <c r="F153" s="16" t="s">
        <v>91</v>
      </c>
      <c r="G153" s="59">
        <v>44167</v>
      </c>
      <c r="H153" s="16" t="s">
        <v>317</v>
      </c>
      <c r="I153" s="9">
        <v>29</v>
      </c>
      <c r="J153" s="9" t="s">
        <v>56</v>
      </c>
      <c r="K153" s="44">
        <v>236</v>
      </c>
      <c r="L153" s="45">
        <f t="shared" si="2"/>
        <v>6844</v>
      </c>
    </row>
    <row r="154" spans="5:12" x14ac:dyDescent="0.25">
      <c r="E154" s="6">
        <v>33</v>
      </c>
      <c r="F154" s="16" t="s">
        <v>101</v>
      </c>
      <c r="G154" s="59">
        <v>44167</v>
      </c>
      <c r="H154" s="16" t="s">
        <v>318</v>
      </c>
      <c r="I154" s="9">
        <v>48</v>
      </c>
      <c r="J154" s="9" t="s">
        <v>56</v>
      </c>
      <c r="K154" s="44">
        <v>146.44999999999999</v>
      </c>
      <c r="L154" s="45">
        <f t="shared" si="2"/>
        <v>7029.5999999999995</v>
      </c>
    </row>
    <row r="155" spans="5:12" x14ac:dyDescent="0.25">
      <c r="E155" s="6">
        <v>34</v>
      </c>
      <c r="F155" s="16" t="s">
        <v>102</v>
      </c>
      <c r="G155" s="59">
        <v>44167</v>
      </c>
      <c r="H155" s="16" t="s">
        <v>319</v>
      </c>
      <c r="I155" s="9">
        <v>108</v>
      </c>
      <c r="J155" s="9" t="s">
        <v>56</v>
      </c>
      <c r="K155" s="44">
        <v>131.94999999999999</v>
      </c>
      <c r="L155" s="45">
        <f t="shared" si="2"/>
        <v>14250.599999999999</v>
      </c>
    </row>
    <row r="156" spans="5:12" x14ac:dyDescent="0.25">
      <c r="E156" s="6">
        <v>35</v>
      </c>
      <c r="F156" s="16" t="s">
        <v>126</v>
      </c>
      <c r="G156" s="59">
        <v>44167</v>
      </c>
      <c r="H156" s="16" t="s">
        <v>311</v>
      </c>
      <c r="I156" s="9">
        <v>3</v>
      </c>
      <c r="J156" s="9" t="s">
        <v>56</v>
      </c>
      <c r="K156" s="44">
        <v>876.9</v>
      </c>
      <c r="L156" s="45">
        <f t="shared" si="2"/>
        <v>2630.7</v>
      </c>
    </row>
    <row r="157" spans="5:12" x14ac:dyDescent="0.25">
      <c r="E157" s="6">
        <v>36</v>
      </c>
      <c r="F157" s="16" t="s">
        <v>127</v>
      </c>
      <c r="G157" s="59">
        <v>44167</v>
      </c>
      <c r="H157" s="16" t="s">
        <v>312</v>
      </c>
      <c r="I157" s="9">
        <v>5</v>
      </c>
      <c r="J157" s="9" t="s">
        <v>56</v>
      </c>
      <c r="K157" s="44">
        <v>876.9</v>
      </c>
      <c r="L157" s="45">
        <f t="shared" si="2"/>
        <v>4384.5</v>
      </c>
    </row>
    <row r="158" spans="5:12" x14ac:dyDescent="0.25">
      <c r="E158" s="6">
        <v>37</v>
      </c>
      <c r="F158" s="16" t="s">
        <v>128</v>
      </c>
      <c r="G158" s="59">
        <v>44167</v>
      </c>
      <c r="H158" s="16" t="s">
        <v>313</v>
      </c>
      <c r="I158" s="9">
        <v>6</v>
      </c>
      <c r="J158" s="9" t="s">
        <v>56</v>
      </c>
      <c r="K158" s="44">
        <v>876.9</v>
      </c>
      <c r="L158" s="45">
        <f t="shared" si="2"/>
        <v>5261.4</v>
      </c>
    </row>
    <row r="159" spans="5:12" x14ac:dyDescent="0.25">
      <c r="E159" s="6">
        <v>38</v>
      </c>
      <c r="F159" s="16" t="s">
        <v>129</v>
      </c>
      <c r="G159" s="59">
        <v>44167</v>
      </c>
      <c r="H159" s="16" t="s">
        <v>314</v>
      </c>
      <c r="I159" s="9">
        <v>1</v>
      </c>
      <c r="J159" s="9" t="s">
        <v>56</v>
      </c>
      <c r="K159" s="44">
        <v>876.9</v>
      </c>
      <c r="L159" s="45">
        <f t="shared" si="2"/>
        <v>876.9</v>
      </c>
    </row>
    <row r="160" spans="5:12" ht="13.5" customHeight="1" thickBot="1" x14ac:dyDescent="0.3">
      <c r="E160" s="6">
        <v>39</v>
      </c>
      <c r="F160" s="16" t="s">
        <v>130</v>
      </c>
      <c r="G160" s="59">
        <v>44167</v>
      </c>
      <c r="H160" s="16" t="s">
        <v>315</v>
      </c>
      <c r="I160" s="9">
        <v>1</v>
      </c>
      <c r="J160" s="9" t="s">
        <v>56</v>
      </c>
      <c r="K160" s="44">
        <v>876.9</v>
      </c>
      <c r="L160" s="45">
        <f t="shared" si="2"/>
        <v>876.9</v>
      </c>
    </row>
    <row r="161" spans="5:12" ht="15.75" hidden="1" thickBot="1" x14ac:dyDescent="0.3">
      <c r="E161" s="6">
        <v>122</v>
      </c>
      <c r="F161" s="17"/>
      <c r="G161" s="17">
        <v>44167</v>
      </c>
      <c r="H161" s="17" t="s">
        <v>316</v>
      </c>
      <c r="I161" s="8"/>
      <c r="J161" s="17"/>
      <c r="L161" s="26">
        <f>SUM(L122:L160)</f>
        <v>1341394.6099999999</v>
      </c>
    </row>
    <row r="162" spans="5:12" ht="15.75" hidden="1" thickBot="1" x14ac:dyDescent="0.3">
      <c r="E162" s="6">
        <v>123</v>
      </c>
      <c r="L162" s="23"/>
    </row>
    <row r="163" spans="5:12" ht="15.75" thickBot="1" x14ac:dyDescent="0.3">
      <c r="E163" s="30"/>
      <c r="L163" s="33">
        <f>SUM(L161)</f>
        <v>1341394.6099999999</v>
      </c>
    </row>
    <row r="164" spans="5:12" x14ac:dyDescent="0.25">
      <c r="E164" s="30"/>
      <c r="L164" s="28"/>
    </row>
    <row r="165" spans="5:12" ht="15.75" thickBot="1" x14ac:dyDescent="0.3">
      <c r="E165" s="30"/>
      <c r="L165" s="28"/>
    </row>
    <row r="166" spans="5:12" ht="15" customHeight="1" thickBot="1" x14ac:dyDescent="0.3">
      <c r="E166" s="84" t="s">
        <v>179</v>
      </c>
      <c r="F166" s="86"/>
      <c r="G166" s="77" t="s">
        <v>214</v>
      </c>
      <c r="H166" s="78"/>
      <c r="I166" s="78"/>
      <c r="J166" s="79"/>
      <c r="K166" s="47" t="s">
        <v>215</v>
      </c>
      <c r="L166" s="36">
        <v>12</v>
      </c>
    </row>
    <row r="167" spans="5:12" hidden="1" x14ac:dyDescent="0.25">
      <c r="E167" s="24">
        <v>125</v>
      </c>
      <c r="L167" s="24"/>
    </row>
    <row r="168" spans="5:12" x14ac:dyDescent="0.25">
      <c r="E168" s="82" t="s">
        <v>92</v>
      </c>
      <c r="F168" s="83"/>
      <c r="G168" s="37" t="s">
        <v>223</v>
      </c>
      <c r="H168" s="37" t="s">
        <v>226</v>
      </c>
      <c r="I168" s="15" t="s">
        <v>53</v>
      </c>
      <c r="J168" s="18" t="s">
        <v>54</v>
      </c>
      <c r="K168" s="15" t="s">
        <v>145</v>
      </c>
      <c r="L168" s="15" t="s">
        <v>178</v>
      </c>
    </row>
    <row r="169" spans="5:12" x14ac:dyDescent="0.25">
      <c r="E169" s="6">
        <v>1</v>
      </c>
      <c r="F169" s="19" t="s">
        <v>93</v>
      </c>
      <c r="G169" s="72">
        <v>44165</v>
      </c>
      <c r="H169" s="19"/>
      <c r="I169" s="4">
        <v>16</v>
      </c>
      <c r="J169" s="4" t="s">
        <v>56</v>
      </c>
      <c r="K169" s="45">
        <v>330.4</v>
      </c>
      <c r="L169" s="45">
        <f>I169*K169</f>
        <v>5286.4</v>
      </c>
    </row>
    <row r="170" spans="5:12" x14ac:dyDescent="0.25">
      <c r="E170" s="6">
        <v>2</v>
      </c>
      <c r="F170" s="6" t="s">
        <v>95</v>
      </c>
      <c r="G170" s="72">
        <v>44166</v>
      </c>
      <c r="H170" s="6"/>
      <c r="I170" s="4">
        <v>1</v>
      </c>
      <c r="J170" s="4" t="s">
        <v>56</v>
      </c>
      <c r="K170" s="45">
        <v>1156.4000000000001</v>
      </c>
      <c r="L170" s="45">
        <f t="shared" ref="L170:L180" si="3">I170*K170</f>
        <v>1156.4000000000001</v>
      </c>
    </row>
    <row r="171" spans="5:12" x14ac:dyDescent="0.25">
      <c r="E171" s="6">
        <v>3</v>
      </c>
      <c r="F171" s="6" t="s">
        <v>94</v>
      </c>
      <c r="G171" s="57">
        <v>44165</v>
      </c>
      <c r="H171" s="6" t="s">
        <v>347</v>
      </c>
      <c r="I171" s="4">
        <v>454</v>
      </c>
      <c r="J171" s="4" t="s">
        <v>96</v>
      </c>
      <c r="K171" s="45">
        <v>430.64</v>
      </c>
      <c r="L171" s="45">
        <f t="shared" si="3"/>
        <v>195510.56</v>
      </c>
    </row>
    <row r="172" spans="5:12" x14ac:dyDescent="0.25">
      <c r="E172" s="6">
        <v>4</v>
      </c>
      <c r="F172" s="6" t="s">
        <v>97</v>
      </c>
      <c r="G172" s="57">
        <v>44166</v>
      </c>
      <c r="H172" s="6"/>
      <c r="I172" s="4">
        <v>8</v>
      </c>
      <c r="J172" s="4" t="s">
        <v>56</v>
      </c>
      <c r="K172" s="45">
        <v>82.6</v>
      </c>
      <c r="L172" s="45">
        <f t="shared" si="3"/>
        <v>660.8</v>
      </c>
    </row>
    <row r="173" spans="5:12" x14ac:dyDescent="0.25">
      <c r="E173" s="6">
        <v>5</v>
      </c>
      <c r="F173" s="6" t="s">
        <v>98</v>
      </c>
      <c r="G173" s="57">
        <v>44167</v>
      </c>
      <c r="H173" s="6"/>
      <c r="I173" s="4">
        <v>2</v>
      </c>
      <c r="J173" s="4" t="s">
        <v>56</v>
      </c>
      <c r="K173" s="45">
        <v>106.2</v>
      </c>
      <c r="L173" s="45">
        <f t="shared" si="3"/>
        <v>212.4</v>
      </c>
    </row>
    <row r="174" spans="5:12" x14ac:dyDescent="0.25">
      <c r="E174" s="6">
        <v>6</v>
      </c>
      <c r="F174" s="6" t="s">
        <v>99</v>
      </c>
      <c r="G174" s="57">
        <v>44168</v>
      </c>
      <c r="H174" s="6"/>
      <c r="I174" s="4">
        <v>12</v>
      </c>
      <c r="J174" s="4" t="s">
        <v>90</v>
      </c>
      <c r="K174" s="45">
        <v>118</v>
      </c>
      <c r="L174" s="45">
        <f t="shared" si="3"/>
        <v>1416</v>
      </c>
    </row>
    <row r="175" spans="5:12" x14ac:dyDescent="0.25">
      <c r="E175" s="6">
        <v>7</v>
      </c>
      <c r="F175" s="6" t="s">
        <v>100</v>
      </c>
      <c r="G175" s="57">
        <v>43930</v>
      </c>
      <c r="H175" s="6" t="s">
        <v>369</v>
      </c>
      <c r="I175" s="4">
        <v>9</v>
      </c>
      <c r="J175" s="4" t="s">
        <v>56</v>
      </c>
      <c r="K175" s="45">
        <v>159.30000000000001</v>
      </c>
      <c r="L175" s="45">
        <f t="shared" si="3"/>
        <v>1433.7</v>
      </c>
    </row>
    <row r="176" spans="5:12" x14ac:dyDescent="0.25">
      <c r="E176" s="6">
        <v>8</v>
      </c>
      <c r="F176" s="6" t="s">
        <v>219</v>
      </c>
      <c r="G176" s="57">
        <v>44165</v>
      </c>
      <c r="H176" s="6" t="s">
        <v>349</v>
      </c>
      <c r="I176" s="4">
        <v>72</v>
      </c>
      <c r="J176" s="4" t="s">
        <v>103</v>
      </c>
      <c r="K176" s="45">
        <v>163.79</v>
      </c>
      <c r="L176" s="45">
        <f t="shared" si="3"/>
        <v>11792.88</v>
      </c>
    </row>
    <row r="177" spans="5:12" x14ac:dyDescent="0.25">
      <c r="E177" s="6">
        <v>9</v>
      </c>
      <c r="F177" s="6" t="s">
        <v>220</v>
      </c>
      <c r="G177" s="57">
        <v>43930</v>
      </c>
      <c r="H177" s="6" t="s">
        <v>368</v>
      </c>
      <c r="I177" s="4">
        <v>24</v>
      </c>
      <c r="J177" s="4" t="s">
        <v>90</v>
      </c>
      <c r="K177" s="45">
        <v>75</v>
      </c>
      <c r="L177" s="45">
        <f t="shared" si="3"/>
        <v>1800</v>
      </c>
    </row>
    <row r="178" spans="5:12" x14ac:dyDescent="0.25">
      <c r="E178" s="6">
        <v>10</v>
      </c>
      <c r="F178" s="6" t="s">
        <v>218</v>
      </c>
      <c r="G178" s="57">
        <v>44165</v>
      </c>
      <c r="H178" s="6" t="s">
        <v>348</v>
      </c>
      <c r="I178" s="6">
        <v>15</v>
      </c>
      <c r="J178" s="4"/>
      <c r="K178" s="45">
        <v>174</v>
      </c>
      <c r="L178" s="45">
        <f t="shared" si="3"/>
        <v>2610</v>
      </c>
    </row>
    <row r="179" spans="5:12" x14ac:dyDescent="0.25">
      <c r="E179" s="6">
        <v>11</v>
      </c>
      <c r="F179" s="6" t="s">
        <v>104</v>
      </c>
      <c r="G179" s="57">
        <v>44165</v>
      </c>
      <c r="H179" s="6" t="s">
        <v>350</v>
      </c>
      <c r="I179" s="4">
        <v>20</v>
      </c>
      <c r="J179" s="4" t="s">
        <v>59</v>
      </c>
      <c r="K179" s="45">
        <v>348.04</v>
      </c>
      <c r="L179" s="45">
        <f t="shared" si="3"/>
        <v>6960.8</v>
      </c>
    </row>
    <row r="180" spans="5:12" ht="24" customHeight="1" thickBot="1" x14ac:dyDescent="0.3">
      <c r="E180" s="6">
        <v>12</v>
      </c>
      <c r="F180" s="6" t="s">
        <v>105</v>
      </c>
      <c r="G180" s="57">
        <v>44166</v>
      </c>
      <c r="H180" s="6"/>
      <c r="I180" s="4">
        <v>41</v>
      </c>
      <c r="J180" s="4" t="s">
        <v>56</v>
      </c>
      <c r="K180" s="25">
        <v>60</v>
      </c>
      <c r="L180" s="42">
        <f t="shared" si="3"/>
        <v>2460</v>
      </c>
    </row>
    <row r="181" spans="5:12" ht="15.75" thickBot="1" x14ac:dyDescent="0.3">
      <c r="E181" s="28"/>
      <c r="L181" s="33">
        <f>SUM(L169:L180)</f>
        <v>231299.93999999997</v>
      </c>
    </row>
    <row r="182" spans="5:12" ht="15" customHeight="1" x14ac:dyDescent="0.25">
      <c r="E182" s="28"/>
      <c r="L182" s="31"/>
    </row>
    <row r="183" spans="5:12" ht="18" customHeight="1" thickBot="1" x14ac:dyDescent="0.3">
      <c r="E183" s="28"/>
      <c r="L183" s="31"/>
    </row>
    <row r="184" spans="5:12" ht="15.75" customHeight="1" thickBot="1" x14ac:dyDescent="0.3">
      <c r="E184" s="87" t="s">
        <v>216</v>
      </c>
      <c r="F184" s="88"/>
      <c r="G184" s="89" t="s">
        <v>217</v>
      </c>
      <c r="H184" s="78"/>
      <c r="I184" s="78"/>
      <c r="J184" s="90"/>
      <c r="K184" s="35" t="s">
        <v>215</v>
      </c>
      <c r="L184" s="36">
        <v>18</v>
      </c>
    </row>
    <row r="185" spans="5:12" ht="15.75" hidden="1" x14ac:dyDescent="0.25">
      <c r="E185" s="24">
        <v>142</v>
      </c>
      <c r="F185" s="2"/>
      <c r="G185" s="2"/>
      <c r="H185" s="2"/>
      <c r="I185" s="2"/>
      <c r="J185" s="2"/>
      <c r="L185" s="24"/>
    </row>
    <row r="186" spans="5:12" x14ac:dyDescent="0.25">
      <c r="E186" s="82" t="s">
        <v>92</v>
      </c>
      <c r="F186" s="83"/>
      <c r="G186" s="53" t="s">
        <v>223</v>
      </c>
      <c r="H186" s="53" t="s">
        <v>226</v>
      </c>
      <c r="I186" s="54" t="s">
        <v>53</v>
      </c>
      <c r="J186" s="54" t="s">
        <v>54</v>
      </c>
      <c r="K186" s="54" t="s">
        <v>145</v>
      </c>
      <c r="L186" s="54" t="s">
        <v>178</v>
      </c>
    </row>
    <row r="187" spans="5:12" x14ac:dyDescent="0.25">
      <c r="E187" s="6">
        <v>1</v>
      </c>
      <c r="F187" s="6" t="s">
        <v>106</v>
      </c>
      <c r="G187" s="57">
        <v>44055</v>
      </c>
      <c r="H187" s="6" t="s">
        <v>354</v>
      </c>
      <c r="I187" s="4">
        <v>60</v>
      </c>
      <c r="J187" s="4" t="s">
        <v>90</v>
      </c>
      <c r="K187" s="45">
        <v>40</v>
      </c>
      <c r="L187" s="45">
        <f>I187*K187</f>
        <v>2400</v>
      </c>
    </row>
    <row r="188" spans="5:12" x14ac:dyDescent="0.25">
      <c r="E188" s="6">
        <v>2</v>
      </c>
      <c r="F188" s="6" t="s">
        <v>107</v>
      </c>
      <c r="G188" s="57">
        <v>44055</v>
      </c>
      <c r="H188" s="6" t="s">
        <v>355</v>
      </c>
      <c r="I188" s="4">
        <v>45</v>
      </c>
      <c r="J188" s="4" t="s">
        <v>90</v>
      </c>
      <c r="K188" s="45">
        <v>45</v>
      </c>
      <c r="L188" s="45">
        <f t="shared" ref="L188:L204" si="4">I188*K188</f>
        <v>2025</v>
      </c>
    </row>
    <row r="189" spans="5:12" x14ac:dyDescent="0.25">
      <c r="E189" s="6">
        <v>3</v>
      </c>
      <c r="F189" s="6" t="s">
        <v>108</v>
      </c>
      <c r="G189" s="57">
        <v>44055</v>
      </c>
      <c r="H189" s="6" t="s">
        <v>352</v>
      </c>
      <c r="I189" s="4">
        <v>15</v>
      </c>
      <c r="J189" s="4" t="s">
        <v>90</v>
      </c>
      <c r="K189" s="45">
        <v>15</v>
      </c>
      <c r="L189" s="45">
        <f t="shared" si="4"/>
        <v>225</v>
      </c>
    </row>
    <row r="190" spans="5:12" x14ac:dyDescent="0.25">
      <c r="E190" s="6">
        <v>4</v>
      </c>
      <c r="F190" s="6" t="s">
        <v>109</v>
      </c>
      <c r="G190" s="57">
        <v>44055</v>
      </c>
      <c r="H190" s="6" t="s">
        <v>356</v>
      </c>
      <c r="I190" s="4">
        <v>8</v>
      </c>
      <c r="J190" s="4" t="s">
        <v>90</v>
      </c>
      <c r="K190" s="45">
        <v>50</v>
      </c>
      <c r="L190" s="45">
        <f t="shared" si="4"/>
        <v>400</v>
      </c>
    </row>
    <row r="191" spans="5:12" x14ac:dyDescent="0.25">
      <c r="E191" s="6">
        <v>5</v>
      </c>
      <c r="F191" s="6" t="s">
        <v>111</v>
      </c>
      <c r="G191" s="57">
        <v>44055</v>
      </c>
      <c r="H191" s="6" t="s">
        <v>357</v>
      </c>
      <c r="I191" s="4">
        <v>49</v>
      </c>
      <c r="J191" s="4" t="s">
        <v>110</v>
      </c>
      <c r="K191" s="45">
        <v>110</v>
      </c>
      <c r="L191" s="45">
        <f t="shared" si="4"/>
        <v>5390</v>
      </c>
    </row>
    <row r="192" spans="5:12" x14ac:dyDescent="0.25">
      <c r="E192" s="6">
        <v>6</v>
      </c>
      <c r="F192" s="6" t="s">
        <v>112</v>
      </c>
      <c r="G192" s="57">
        <v>44055</v>
      </c>
      <c r="H192" s="6" t="s">
        <v>355</v>
      </c>
      <c r="I192" s="4">
        <v>36</v>
      </c>
      <c r="J192" s="4" t="s">
        <v>90</v>
      </c>
      <c r="K192" s="45">
        <v>85</v>
      </c>
      <c r="L192" s="45">
        <f t="shared" si="4"/>
        <v>3060</v>
      </c>
    </row>
    <row r="193" spans="5:12" x14ac:dyDescent="0.25">
      <c r="E193" s="6">
        <v>7</v>
      </c>
      <c r="F193" s="6" t="s">
        <v>113</v>
      </c>
      <c r="G193" s="57">
        <v>44055</v>
      </c>
      <c r="H193" s="6" t="s">
        <v>358</v>
      </c>
      <c r="I193" s="4">
        <v>11</v>
      </c>
      <c r="J193" s="4" t="s">
        <v>90</v>
      </c>
      <c r="K193" s="45">
        <v>185</v>
      </c>
      <c r="L193" s="45">
        <f t="shared" si="4"/>
        <v>2035</v>
      </c>
    </row>
    <row r="194" spans="5:12" x14ac:dyDescent="0.25">
      <c r="E194" s="6">
        <v>8</v>
      </c>
      <c r="F194" s="6" t="s">
        <v>114</v>
      </c>
      <c r="G194" s="57">
        <v>44055</v>
      </c>
      <c r="H194" s="6" t="s">
        <v>360</v>
      </c>
      <c r="I194" s="4">
        <v>13</v>
      </c>
      <c r="J194" s="4" t="s">
        <v>90</v>
      </c>
      <c r="K194" s="45">
        <v>210</v>
      </c>
      <c r="L194" s="45">
        <f t="shared" si="4"/>
        <v>2730</v>
      </c>
    </row>
    <row r="195" spans="5:12" x14ac:dyDescent="0.25">
      <c r="E195" s="6">
        <v>9</v>
      </c>
      <c r="F195" s="6" t="s">
        <v>115</v>
      </c>
      <c r="G195" s="57">
        <v>43930</v>
      </c>
      <c r="H195" s="6" t="s">
        <v>367</v>
      </c>
      <c r="I195" s="4">
        <v>12</v>
      </c>
      <c r="J195" s="4" t="s">
        <v>116</v>
      </c>
      <c r="K195" s="45">
        <v>110</v>
      </c>
      <c r="L195" s="45">
        <f t="shared" si="4"/>
        <v>1320</v>
      </c>
    </row>
    <row r="196" spans="5:12" x14ac:dyDescent="0.25">
      <c r="E196" s="6">
        <v>10</v>
      </c>
      <c r="F196" s="6" t="s">
        <v>117</v>
      </c>
      <c r="G196" s="57">
        <v>44055</v>
      </c>
      <c r="H196" s="6" t="s">
        <v>365</v>
      </c>
      <c r="I196" s="4">
        <v>18</v>
      </c>
      <c r="J196" s="4" t="s">
        <v>90</v>
      </c>
      <c r="K196" s="45">
        <v>200</v>
      </c>
      <c r="L196" s="45">
        <f t="shared" si="4"/>
        <v>3600</v>
      </c>
    </row>
    <row r="197" spans="5:12" x14ac:dyDescent="0.25">
      <c r="E197" s="6">
        <v>11</v>
      </c>
      <c r="F197" s="6" t="s">
        <v>118</v>
      </c>
      <c r="G197" s="57">
        <v>44055</v>
      </c>
      <c r="H197" s="6" t="s">
        <v>353</v>
      </c>
      <c r="I197" s="4">
        <v>10</v>
      </c>
      <c r="J197" s="4" t="s">
        <v>90</v>
      </c>
      <c r="K197" s="45">
        <v>15</v>
      </c>
      <c r="L197" s="45">
        <f t="shared" si="4"/>
        <v>150</v>
      </c>
    </row>
    <row r="198" spans="5:12" x14ac:dyDescent="0.25">
      <c r="E198" s="6">
        <v>12</v>
      </c>
      <c r="F198" s="6" t="s">
        <v>119</v>
      </c>
      <c r="G198" s="57">
        <v>43930</v>
      </c>
      <c r="H198" s="6" t="s">
        <v>363</v>
      </c>
      <c r="I198" s="4">
        <v>13</v>
      </c>
      <c r="J198" s="4" t="s">
        <v>90</v>
      </c>
      <c r="K198" s="45">
        <v>70</v>
      </c>
      <c r="L198" s="45">
        <f t="shared" si="4"/>
        <v>910</v>
      </c>
    </row>
    <row r="199" spans="5:12" x14ac:dyDescent="0.25">
      <c r="E199" s="6">
        <v>13</v>
      </c>
      <c r="F199" s="6" t="s">
        <v>120</v>
      </c>
      <c r="G199" s="57">
        <v>44055</v>
      </c>
      <c r="H199" s="6" t="s">
        <v>366</v>
      </c>
      <c r="I199" s="4">
        <v>1</v>
      </c>
      <c r="J199" s="4" t="s">
        <v>90</v>
      </c>
      <c r="K199" s="45">
        <v>335</v>
      </c>
      <c r="L199" s="45">
        <f t="shared" si="4"/>
        <v>335</v>
      </c>
    </row>
    <row r="200" spans="5:12" x14ac:dyDescent="0.25">
      <c r="E200" s="6">
        <v>14</v>
      </c>
      <c r="F200" s="6" t="s">
        <v>121</v>
      </c>
      <c r="G200" s="57">
        <v>44055</v>
      </c>
      <c r="H200" s="6" t="s">
        <v>364</v>
      </c>
      <c r="I200" s="4"/>
      <c r="J200" s="4"/>
      <c r="K200" s="45">
        <v>200</v>
      </c>
      <c r="L200" s="45">
        <f t="shared" si="4"/>
        <v>0</v>
      </c>
    </row>
    <row r="201" spans="5:12" x14ac:dyDescent="0.25">
      <c r="E201" s="6">
        <v>15</v>
      </c>
      <c r="F201" s="6" t="s">
        <v>122</v>
      </c>
      <c r="G201" s="57">
        <v>43930</v>
      </c>
      <c r="H201" s="6" t="s">
        <v>361</v>
      </c>
      <c r="I201" s="4">
        <v>6</v>
      </c>
      <c r="J201" s="4" t="s">
        <v>90</v>
      </c>
      <c r="K201" s="45">
        <v>110</v>
      </c>
      <c r="L201" s="45">
        <f t="shared" si="4"/>
        <v>660</v>
      </c>
    </row>
    <row r="202" spans="5:12" x14ac:dyDescent="0.25">
      <c r="E202" s="6">
        <v>16</v>
      </c>
      <c r="F202" s="6" t="s">
        <v>123</v>
      </c>
      <c r="G202" s="57">
        <v>44167</v>
      </c>
      <c r="H202" s="6" t="s">
        <v>362</v>
      </c>
      <c r="I202" s="4">
        <v>6</v>
      </c>
      <c r="J202" s="4" t="s">
        <v>90</v>
      </c>
      <c r="K202" s="45">
        <v>1158</v>
      </c>
      <c r="L202" s="45">
        <f t="shared" si="4"/>
        <v>6948</v>
      </c>
    </row>
    <row r="203" spans="5:12" x14ac:dyDescent="0.25">
      <c r="E203" s="23">
        <v>17</v>
      </c>
      <c r="F203" s="6" t="s">
        <v>124</v>
      </c>
      <c r="G203" s="57">
        <v>44055</v>
      </c>
      <c r="H203" s="6" t="s">
        <v>351</v>
      </c>
      <c r="I203" s="4">
        <v>4</v>
      </c>
      <c r="J203" s="4" t="s">
        <v>56</v>
      </c>
      <c r="K203" s="45">
        <v>1239</v>
      </c>
      <c r="L203" s="45">
        <f t="shared" si="4"/>
        <v>4956</v>
      </c>
    </row>
    <row r="204" spans="5:12" x14ac:dyDescent="0.25">
      <c r="E204" s="6">
        <v>18</v>
      </c>
      <c r="F204" s="32" t="s">
        <v>125</v>
      </c>
      <c r="G204" s="63">
        <v>44055</v>
      </c>
      <c r="H204" s="32" t="s">
        <v>359</v>
      </c>
      <c r="I204" s="4">
        <v>5</v>
      </c>
      <c r="J204" s="4" t="s">
        <v>56</v>
      </c>
      <c r="K204" s="45">
        <v>248</v>
      </c>
      <c r="L204" s="45">
        <f t="shared" si="4"/>
        <v>1240</v>
      </c>
    </row>
    <row r="205" spans="5:12" ht="0.75" customHeight="1" thickBot="1" x14ac:dyDescent="0.3">
      <c r="E205" s="24">
        <v>162</v>
      </c>
      <c r="L205" s="6"/>
    </row>
    <row r="206" spans="5:12" ht="15.75" hidden="1" thickBot="1" x14ac:dyDescent="0.3">
      <c r="E206" s="23">
        <v>163</v>
      </c>
      <c r="L206" s="23"/>
    </row>
    <row r="207" spans="5:12" ht="15.75" thickBot="1" x14ac:dyDescent="0.3">
      <c r="E207" s="28"/>
      <c r="L207" s="33">
        <f>SUM(L187:L206)</f>
        <v>38384</v>
      </c>
    </row>
    <row r="208" spans="5:12" x14ac:dyDescent="0.25">
      <c r="E208" s="28"/>
      <c r="L208" s="28"/>
    </row>
    <row r="209" spans="5:12" ht="15.75" thickBot="1" x14ac:dyDescent="0.3">
      <c r="E209" s="28"/>
      <c r="L209" s="28"/>
    </row>
    <row r="210" spans="5:12" ht="16.5" thickBot="1" x14ac:dyDescent="0.3">
      <c r="E210" s="87" t="s">
        <v>179</v>
      </c>
      <c r="F210" s="88"/>
      <c r="G210" s="89" t="s">
        <v>131</v>
      </c>
      <c r="H210" s="78"/>
      <c r="I210" s="78"/>
      <c r="J210" s="90"/>
      <c r="K210" s="35" t="s">
        <v>215</v>
      </c>
      <c r="L210" s="46">
        <v>13</v>
      </c>
    </row>
    <row r="211" spans="5:12" hidden="1" x14ac:dyDescent="0.25">
      <c r="E211" s="24">
        <v>165</v>
      </c>
      <c r="L211" s="24"/>
    </row>
    <row r="212" spans="5:12" x14ac:dyDescent="0.25">
      <c r="E212" s="82" t="s">
        <v>92</v>
      </c>
      <c r="F212" s="83"/>
      <c r="G212" s="53" t="s">
        <v>223</v>
      </c>
      <c r="H212" s="53" t="s">
        <v>226</v>
      </c>
      <c r="I212" s="54" t="s">
        <v>53</v>
      </c>
      <c r="J212" s="54" t="s">
        <v>54</v>
      </c>
      <c r="K212" s="54" t="s">
        <v>145</v>
      </c>
      <c r="L212" s="54" t="s">
        <v>178</v>
      </c>
    </row>
    <row r="213" spans="5:12" x14ac:dyDescent="0.25">
      <c r="E213" s="6">
        <v>1</v>
      </c>
      <c r="F213" s="6" t="s">
        <v>132</v>
      </c>
      <c r="G213" s="57">
        <v>43707</v>
      </c>
      <c r="H213" s="6" t="s">
        <v>295</v>
      </c>
      <c r="I213" s="4">
        <v>125</v>
      </c>
      <c r="J213" s="4" t="s">
        <v>56</v>
      </c>
      <c r="K213" s="39">
        <v>590</v>
      </c>
      <c r="L213" s="39">
        <f>I213*K213</f>
        <v>73750</v>
      </c>
    </row>
    <row r="214" spans="5:12" x14ac:dyDescent="0.25">
      <c r="E214" s="6">
        <v>2</v>
      </c>
      <c r="F214" s="6" t="s">
        <v>133</v>
      </c>
      <c r="G214" s="57">
        <v>43815</v>
      </c>
      <c r="H214" s="6" t="s">
        <v>296</v>
      </c>
      <c r="I214" s="4">
        <v>57</v>
      </c>
      <c r="J214" s="4" t="s">
        <v>56</v>
      </c>
      <c r="K214" s="39">
        <v>90</v>
      </c>
      <c r="L214" s="39">
        <f t="shared" ref="L214:L225" si="5">I214*K214</f>
        <v>5130</v>
      </c>
    </row>
    <row r="215" spans="5:12" x14ac:dyDescent="0.25">
      <c r="E215" s="6">
        <v>3</v>
      </c>
      <c r="F215" s="6" t="s">
        <v>134</v>
      </c>
      <c r="G215" s="57">
        <v>2016</v>
      </c>
      <c r="H215" s="6" t="s">
        <v>300</v>
      </c>
      <c r="I215" s="4">
        <v>68</v>
      </c>
      <c r="J215" s="4" t="s">
        <v>56</v>
      </c>
      <c r="K215" s="39">
        <v>390</v>
      </c>
      <c r="L215" s="39">
        <f t="shared" si="5"/>
        <v>26520</v>
      </c>
    </row>
    <row r="216" spans="5:12" x14ac:dyDescent="0.25">
      <c r="E216" s="6">
        <v>4</v>
      </c>
      <c r="F216" s="6" t="s">
        <v>135</v>
      </c>
      <c r="G216" s="57">
        <v>43707</v>
      </c>
      <c r="H216" s="6" t="s">
        <v>297</v>
      </c>
      <c r="I216" s="4">
        <v>30</v>
      </c>
      <c r="J216" s="4" t="s">
        <v>56</v>
      </c>
      <c r="K216" s="39">
        <v>90</v>
      </c>
      <c r="L216" s="39">
        <f t="shared" si="5"/>
        <v>2700</v>
      </c>
    </row>
    <row r="217" spans="5:12" x14ac:dyDescent="0.25">
      <c r="E217" s="6">
        <v>5</v>
      </c>
      <c r="F217" s="6" t="s">
        <v>136</v>
      </c>
      <c r="G217" s="57">
        <v>2016</v>
      </c>
      <c r="H217" s="6" t="s">
        <v>298</v>
      </c>
      <c r="I217" s="4">
        <v>32</v>
      </c>
      <c r="J217" s="4" t="s">
        <v>56</v>
      </c>
      <c r="K217" s="39">
        <v>380</v>
      </c>
      <c r="L217" s="39">
        <f t="shared" si="5"/>
        <v>12160</v>
      </c>
    </row>
    <row r="218" spans="5:12" x14ac:dyDescent="0.25">
      <c r="E218" s="6">
        <v>6</v>
      </c>
      <c r="F218" s="6" t="s">
        <v>137</v>
      </c>
      <c r="G218" s="58">
        <v>2016</v>
      </c>
      <c r="H218" s="6" t="s">
        <v>299</v>
      </c>
      <c r="I218" s="4">
        <v>15</v>
      </c>
      <c r="J218" s="4" t="s">
        <v>56</v>
      </c>
      <c r="K218" s="39">
        <v>90</v>
      </c>
      <c r="L218" s="39">
        <f t="shared" si="5"/>
        <v>1350</v>
      </c>
    </row>
    <row r="219" spans="5:12" x14ac:dyDescent="0.25">
      <c r="E219" s="6">
        <v>7</v>
      </c>
      <c r="F219" s="6" t="s">
        <v>138</v>
      </c>
      <c r="G219" s="57">
        <v>43656</v>
      </c>
      <c r="H219" s="6" t="s">
        <v>302</v>
      </c>
      <c r="I219" s="4">
        <v>8</v>
      </c>
      <c r="J219" s="4" t="s">
        <v>56</v>
      </c>
      <c r="K219" s="39">
        <v>332.74</v>
      </c>
      <c r="L219" s="39">
        <f t="shared" si="5"/>
        <v>2661.92</v>
      </c>
    </row>
    <row r="220" spans="5:12" x14ac:dyDescent="0.25">
      <c r="E220" s="6">
        <v>8</v>
      </c>
      <c r="F220" s="6" t="s">
        <v>139</v>
      </c>
      <c r="G220" s="57">
        <v>43815</v>
      </c>
      <c r="H220" s="6" t="s">
        <v>290</v>
      </c>
      <c r="I220" s="4">
        <v>600</v>
      </c>
      <c r="J220" s="4" t="s">
        <v>56</v>
      </c>
      <c r="K220" s="39">
        <v>9</v>
      </c>
      <c r="L220" s="39">
        <f t="shared" si="5"/>
        <v>5400</v>
      </c>
    </row>
    <row r="221" spans="5:12" x14ac:dyDescent="0.25">
      <c r="E221" s="6">
        <v>9</v>
      </c>
      <c r="F221" s="6" t="s">
        <v>140</v>
      </c>
      <c r="G221" s="58">
        <v>43815</v>
      </c>
      <c r="H221" s="6" t="s">
        <v>293</v>
      </c>
      <c r="I221" s="4">
        <v>120</v>
      </c>
      <c r="J221" s="4" t="s">
        <v>56</v>
      </c>
      <c r="K221" s="39">
        <v>9</v>
      </c>
      <c r="L221" s="39">
        <f t="shared" si="5"/>
        <v>1080</v>
      </c>
    </row>
    <row r="222" spans="5:12" x14ac:dyDescent="0.25">
      <c r="E222" s="6">
        <v>10</v>
      </c>
      <c r="F222" s="6" t="s">
        <v>141</v>
      </c>
      <c r="G222" s="57">
        <v>43815</v>
      </c>
      <c r="H222" s="6" t="s">
        <v>289</v>
      </c>
      <c r="I222" s="4">
        <v>120</v>
      </c>
      <c r="J222" s="4" t="s">
        <v>56</v>
      </c>
      <c r="K222" s="39">
        <v>9</v>
      </c>
      <c r="L222" s="39">
        <f t="shared" si="5"/>
        <v>1080</v>
      </c>
    </row>
    <row r="223" spans="5:12" x14ac:dyDescent="0.25">
      <c r="E223" s="6">
        <v>11</v>
      </c>
      <c r="F223" s="6" t="s">
        <v>142</v>
      </c>
      <c r="G223" s="57">
        <v>43707</v>
      </c>
      <c r="H223" s="6" t="s">
        <v>291</v>
      </c>
      <c r="I223" s="4">
        <v>9</v>
      </c>
      <c r="J223" s="4" t="s">
        <v>56</v>
      </c>
      <c r="K223" s="39">
        <v>5.68</v>
      </c>
      <c r="L223" s="39">
        <f t="shared" si="5"/>
        <v>51.12</v>
      </c>
    </row>
    <row r="224" spans="5:12" x14ac:dyDescent="0.25">
      <c r="E224" s="6">
        <v>12</v>
      </c>
      <c r="F224" s="6" t="s">
        <v>143</v>
      </c>
      <c r="G224" s="57">
        <v>2014</v>
      </c>
      <c r="H224" s="6" t="s">
        <v>294</v>
      </c>
      <c r="I224" s="4">
        <v>19</v>
      </c>
      <c r="J224" s="4" t="s">
        <v>56</v>
      </c>
      <c r="K224" s="39">
        <v>332.74</v>
      </c>
      <c r="L224" s="39">
        <f t="shared" si="5"/>
        <v>6322.06</v>
      </c>
    </row>
    <row r="225" spans="5:12" ht="15.75" thickBot="1" x14ac:dyDescent="0.3">
      <c r="E225" s="6">
        <v>13</v>
      </c>
      <c r="F225" s="6" t="s">
        <v>144</v>
      </c>
      <c r="G225" s="57">
        <v>43815</v>
      </c>
      <c r="H225" s="6" t="s">
        <v>292</v>
      </c>
      <c r="I225" s="4">
        <v>8</v>
      </c>
      <c r="J225" s="4" t="s">
        <v>56</v>
      </c>
      <c r="K225" s="39">
        <v>66</v>
      </c>
      <c r="L225" s="40">
        <f t="shared" si="5"/>
        <v>528</v>
      </c>
    </row>
    <row r="226" spans="5:12" ht="15.75" thickBot="1" x14ac:dyDescent="0.3">
      <c r="E226" s="28"/>
      <c r="F226" s="28"/>
      <c r="G226" s="28"/>
      <c r="H226" s="28"/>
      <c r="I226" s="43"/>
      <c r="J226" s="28"/>
      <c r="K226" s="28"/>
      <c r="L226" s="52">
        <f>SUM(L213:L225)</f>
        <v>138733.09999999998</v>
      </c>
    </row>
    <row r="227" spans="5:12" ht="15.75" thickBot="1" x14ac:dyDescent="0.3">
      <c r="E227" s="84" t="s">
        <v>222</v>
      </c>
      <c r="F227" s="85"/>
      <c r="G227" s="85"/>
      <c r="H227" s="85"/>
      <c r="I227" s="85"/>
      <c r="J227" s="85"/>
      <c r="K227" s="86"/>
      <c r="L227" s="33">
        <f>L225+L224+L223+L222+L221+L220+L219+L218+L217+L216+L215+L214+L213+L204+L203+L202+L201+L199+L198+L197+L196+L195+L194+L193+L192+L191+L190+L189+L188+L187+L180+L179+L178+L177+L176+L175+L174+L173+L172+L171+L170+L169+L160+L159+L158+L157+L156+L155+L154+L153+L152+L151+L150+L149+L148+L147+L146+L145+L144+L143+L142+L141+L140+L139+L138+L137+L136+L135+L134+L133+L132+L131+L130+L129+L128+L127+L126+L125+L124+L123+L122+L114+L113+L112+L111+L110+L109+L108+L107+L106+L105+L104+L103+L102+L101+L100+L99+L98+L97+L96+L95+L94+L93+L92+L91+L90+L89+L88+L87+L86+L83+L82+L80+L79+L78+L77+L76+L75+L74+L73+L72+L71+L70+L69+L68+L67+L66+L65+L64+L63+L62+L61+L60+L59+L58+L57+L56+L55+L54+L53+L52+L51+L50+L49+L48+L47+L46+L45+L44+L43+L42+L41+L40+L39+L38+L37+L36+L35+L34+L33+L32+L31+L30+L29+L28+L27+L26+L25+L24+L23+L22+L21+L20+L19+L18+L17+L16+L15+L14+L13+L12+L11+L10</f>
        <v>7042808.0024000006</v>
      </c>
    </row>
    <row r="228" spans="5:12" x14ac:dyDescent="0.25">
      <c r="E228" s="94"/>
      <c r="F228" s="94"/>
      <c r="G228" s="94"/>
      <c r="H228" s="94"/>
      <c r="I228" s="94"/>
      <c r="J228" s="94"/>
      <c r="K228" s="94"/>
      <c r="L228" s="95"/>
    </row>
    <row r="229" spans="5:12" x14ac:dyDescent="0.25">
      <c r="E229" s="94"/>
      <c r="F229" s="94"/>
      <c r="G229" s="94"/>
      <c r="H229" s="94"/>
      <c r="I229" s="94"/>
      <c r="J229" s="94"/>
      <c r="K229" s="94"/>
      <c r="L229" s="95"/>
    </row>
    <row r="230" spans="5:12" x14ac:dyDescent="0.25">
      <c r="E230" s="94"/>
      <c r="F230" s="94"/>
      <c r="G230" s="94"/>
      <c r="H230" s="94"/>
      <c r="I230" s="94"/>
      <c r="J230" s="94"/>
      <c r="K230" s="94"/>
      <c r="L230" s="95"/>
    </row>
    <row r="231" spans="5:12" x14ac:dyDescent="0.25">
      <c r="E231" s="94"/>
      <c r="F231" s="94"/>
      <c r="G231" s="94"/>
      <c r="H231" s="94"/>
      <c r="I231" s="94"/>
      <c r="J231" s="94"/>
      <c r="K231" s="94"/>
      <c r="L231" s="95"/>
    </row>
  </sheetData>
  <mergeCells count="18">
    <mergeCell ref="E168:F168"/>
    <mergeCell ref="E9:F9"/>
    <mergeCell ref="E7:F7"/>
    <mergeCell ref="E118:F118"/>
    <mergeCell ref="G7:J7"/>
    <mergeCell ref="E212:F212"/>
    <mergeCell ref="E227:K227"/>
    <mergeCell ref="E184:F184"/>
    <mergeCell ref="E186:F186"/>
    <mergeCell ref="E210:F210"/>
    <mergeCell ref="G184:J184"/>
    <mergeCell ref="G210:J210"/>
    <mergeCell ref="G118:J118"/>
    <mergeCell ref="G166:J166"/>
    <mergeCell ref="E1:L1"/>
    <mergeCell ref="E2:L2"/>
    <mergeCell ref="E3:L3"/>
    <mergeCell ref="E166:F166"/>
  </mergeCells>
  <pageMargins left="0.70866141732283472" right="0.70866141732283472" top="0.15748031496062992" bottom="0.74803149606299213" header="0.31496062992125984" footer="0.31496062992125984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2022-05-18T18:24:16Z</cp:lastPrinted>
  <dcterms:created xsi:type="dcterms:W3CDTF">2022-02-21T12:41:46Z</dcterms:created>
  <dcterms:modified xsi:type="dcterms:W3CDTF">2022-05-18T18:25:38Z</dcterms:modified>
</cp:coreProperties>
</file>