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User Name\Desktop\OAI\DESKTOP\mi trabajo\2025\Abril\Financiero\"/>
    </mc:Choice>
  </mc:AlternateContent>
  <xr:revisionPtr revIDLastSave="0" documentId="13_ncr:1_{E184E8CD-1950-4092-85FA-DA2C5AB42FC3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9" i="1" l="1"/>
  <c r="I10" i="1" l="1"/>
  <c r="I11" i="1" s="1"/>
  <c r="I12" i="1" s="1"/>
  <c r="I13" i="1" s="1"/>
  <c r="I14" i="1" l="1"/>
  <c r="I15" i="1" s="1"/>
  <c r="I16" i="1" s="1"/>
  <c r="I17" i="1" s="1"/>
  <c r="I18" i="1" s="1"/>
</calcChain>
</file>

<file path=xl/sharedStrings.xml><?xml version="1.0" encoding="utf-8"?>
<sst xmlns="http://schemas.openxmlformats.org/spreadsheetml/2006/main" count="44" uniqueCount="36">
  <si>
    <t>INDUSTRIA NACIONAL DE LA AGUAJA (INAGUA)</t>
  </si>
  <si>
    <t>FECHA</t>
  </si>
  <si>
    <t>NUMERO</t>
  </si>
  <si>
    <t>TIPO</t>
  </si>
  <si>
    <t>BENEFICIARIO</t>
  </si>
  <si>
    <t>CONCEPTO</t>
  </si>
  <si>
    <t>DEBITOS</t>
  </si>
  <si>
    <t>CREDITOS</t>
  </si>
  <si>
    <t>BALANCE</t>
  </si>
  <si>
    <t xml:space="preserve">Lic. Sobeida Pimentel </t>
  </si>
  <si>
    <t xml:space="preserve"> Lic. Guillermo Gonzalez</t>
  </si>
  <si>
    <t>Enc. Division financiera</t>
  </si>
  <si>
    <t>BALANCE INICIAL</t>
  </si>
  <si>
    <t xml:space="preserve">  Enc. Depto. Adm. Y Financiero</t>
  </si>
  <si>
    <t>INGRESOS Y ENGRESOS CUENTA COLECTORA  RECURSOS DIRECTOS 010-252119-0</t>
  </si>
  <si>
    <t>INAGUJA</t>
  </si>
  <si>
    <t>LIB</t>
  </si>
  <si>
    <t>AL 30 DE ABRIL  DEL 2025</t>
  </si>
  <si>
    <t xml:space="preserve">                            BALANCE DISPONIBLE CUENTA COLECTORA AL 30/04/2025</t>
  </si>
  <si>
    <t>PAGO NOMINA JORNALEROS MARZO 2025</t>
  </si>
  <si>
    <t>CONFECCIONES LOREALE, SRL</t>
  </si>
  <si>
    <t>AMANDA BENITEZ INVESTMENTS, EIRL</t>
  </si>
  <si>
    <t>D MATRIX, SRL</t>
  </si>
  <si>
    <t>FAGA COMERCIAL, SRL</t>
  </si>
  <si>
    <t>JF2H SUPLIDORES DIVERSOS, SRL</t>
  </si>
  <si>
    <t>INNOVACIONES TEXTILES NVM, SRL</t>
  </si>
  <si>
    <t>UNIFORMES DEPOT RD, SRL</t>
  </si>
  <si>
    <t>INDUSTRIA ESCOBAL, SRL</t>
  </si>
  <si>
    <t>ADQUISICION DE TELAS PARA PRODUCCION, DESTINADO A MIPYME, PROCESO INAGUJA-CCC-CP-2025-0004,</t>
  </si>
  <si>
    <t>PAGO FACTURA B1500000202, POR ADQUISICION DE TELAS PARA PRODUCCION</t>
  </si>
  <si>
    <t>ADQUISICION DE TELAS PARA CONFECCION DE PANTALONES, PROCESO INAGUJA-2025-00050</t>
  </si>
  <si>
    <t xml:space="preserve"> ADQUISICION DE TELA PARA PRODUCCION ESPECIAL, DESTINADO A MIPYME</t>
  </si>
  <si>
    <t>SERVICIOS DE LAVADO, PLANCHADO Y EMPAQUE DE CAMISAS PARA USO INSTITUCIONAL,</t>
  </si>
  <si>
    <t xml:space="preserve"> ADQUISICION DE TELAS PARA PRODUCCION, DESTINADO A MIPYME, PROCESO INAGUJA-2025-00057</t>
  </si>
  <si>
    <t xml:space="preserve"> ADQ. DE TELAS PARA CONFECCIONES, DESTINADO A MIPYME, ORDEN NO. INAGUJA-2025-00055</t>
  </si>
  <si>
    <t xml:space="preserve"> ADQUISICION DE TELAS PARA VARIAS CONFECCIONES, DESTINADO A MIPYME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</si>
</sst>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8">
    <xf numFmtId="0" fontId="0" fillId="0" borderId="0" xfId="0"/>
    <xf numFmtId="0" fontId="4" fillId="0" borderId="0" xfId="0" applyFont="1"/>
    <xf numFmtId="0" fontId="6" fillId="0" borderId="0" xfId="0" applyFont="1"/>
    <xf numFmtId="0" fontId="7" fillId="0" borderId="0" xfId="0" applyFont="1"/>
    <xf numFmtId="0" fontId="0" fillId="0" borderId="1" xfId="0" applyBorder="1"/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wrapText="1"/>
    </xf>
    <xf numFmtId="0" fontId="2" fillId="0" borderId="10" xfId="0" applyFont="1" applyBorder="1"/>
    <xf numFmtId="0" fontId="2" fillId="0" borderId="11" xfId="0" applyFont="1" applyBorder="1"/>
    <xf numFmtId="164" fontId="9" fillId="0" borderId="8" xfId="1" applyFont="1" applyBorder="1" applyAlignment="1">
      <alignment wrapText="1"/>
    </xf>
    <xf numFmtId="0" fontId="8" fillId="0" borderId="5" xfId="0" applyFont="1" applyBorder="1" applyAlignment="1">
      <alignment horizontal="center" wrapText="1"/>
    </xf>
    <xf numFmtId="0" fontId="8" fillId="0" borderId="7" xfId="0" applyFont="1" applyBorder="1" applyAlignment="1">
      <alignment horizontal="center" wrapText="1"/>
    </xf>
    <xf numFmtId="4" fontId="9" fillId="0" borderId="6" xfId="0" applyNumberFormat="1" applyFont="1" applyBorder="1" applyAlignment="1">
      <alignment wrapText="1"/>
    </xf>
    <xf numFmtId="164" fontId="8" fillId="0" borderId="7" xfId="1" applyFont="1" applyBorder="1" applyAlignment="1">
      <alignment horizontal="center" wrapText="1"/>
    </xf>
    <xf numFmtId="14" fontId="0" fillId="0" borderId="12" xfId="0" applyNumberFormat="1" applyBorder="1"/>
    <xf numFmtId="164" fontId="10" fillId="2" borderId="13" xfId="1" applyFont="1" applyFill="1" applyBorder="1"/>
    <xf numFmtId="0" fontId="8" fillId="0" borderId="14" xfId="0" applyFont="1" applyBorder="1" applyAlignment="1">
      <alignment horizontal="center" wrapText="1"/>
    </xf>
    <xf numFmtId="0" fontId="8" fillId="0" borderId="15" xfId="0" applyFont="1" applyBorder="1" applyAlignment="1">
      <alignment horizontal="center" wrapText="1"/>
    </xf>
    <xf numFmtId="4" fontId="9" fillId="0" borderId="13" xfId="0" applyNumberFormat="1" applyFont="1" applyBorder="1" applyAlignment="1">
      <alignment wrapText="1"/>
    </xf>
    <xf numFmtId="14" fontId="0" fillId="0" borderId="10" xfId="0" applyNumberFormat="1" applyBorder="1"/>
    <xf numFmtId="0" fontId="0" fillId="0" borderId="11" xfId="0" applyBorder="1" applyAlignment="1">
      <alignment horizontal="left"/>
    </xf>
    <xf numFmtId="164" fontId="10" fillId="2" borderId="8" xfId="1" applyFont="1" applyFill="1" applyBorder="1"/>
    <xf numFmtId="164" fontId="8" fillId="0" borderId="16" xfId="1" applyFont="1" applyBorder="1" applyAlignment="1">
      <alignment horizontal="center" wrapText="1"/>
    </xf>
    <xf numFmtId="4" fontId="9" fillId="0" borderId="8" xfId="0" applyNumberFormat="1" applyFont="1" applyBorder="1" applyAlignment="1">
      <alignment wrapText="1"/>
    </xf>
    <xf numFmtId="164" fontId="10" fillId="2" borderId="9" xfId="1" applyFont="1" applyFill="1" applyBorder="1"/>
    <xf numFmtId="14" fontId="0" fillId="0" borderId="9" xfId="0" applyNumberFormat="1" applyBorder="1"/>
    <xf numFmtId="0" fontId="0" fillId="0" borderId="9" xfId="0" applyBorder="1" applyAlignment="1">
      <alignment horizontal="left"/>
    </xf>
    <xf numFmtId="0" fontId="11" fillId="0" borderId="9" xfId="0" applyFont="1" applyBorder="1" applyAlignment="1">
      <alignment horizontal="left" wrapText="1"/>
    </xf>
    <xf numFmtId="0" fontId="12" fillId="0" borderId="9" xfId="0" applyFont="1" applyBorder="1" applyAlignment="1">
      <alignment horizontal="center" wrapText="1"/>
    </xf>
    <xf numFmtId="0" fontId="5" fillId="0" borderId="0" xfId="0" applyFont="1" applyAlignment="1">
      <alignment horizontal="left" wrapText="1"/>
    </xf>
    <xf numFmtId="0" fontId="5" fillId="0" borderId="2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8" fillId="0" borderId="10" xfId="0" applyFont="1" applyBorder="1" applyAlignment="1">
      <alignment horizontal="center" wrapText="1"/>
    </xf>
    <xf numFmtId="0" fontId="8" fillId="0" borderId="11" xfId="0" applyFont="1" applyBorder="1" applyAlignment="1">
      <alignment horizontal="center" wrapText="1"/>
    </xf>
    <xf numFmtId="0" fontId="8" fillId="0" borderId="8" xfId="0" applyFont="1" applyBorder="1" applyAlignment="1">
      <alignment horizont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295275</xdr:colOff>
      <xdr:row>0</xdr:row>
      <xdr:rowOff>85726</xdr:rowOff>
    </xdr:from>
    <xdr:to>
      <xdr:col>8</xdr:col>
      <xdr:colOff>866775</xdr:colOff>
      <xdr:row>4</xdr:row>
      <xdr:rowOff>170019</xdr:rowOff>
    </xdr:to>
    <xdr:pic>
      <xdr:nvPicPr>
        <xdr:cNvPr id="2" name="Imagen 1" descr="Industria Nacional de la Aguja | INAGUJA - Programación de las Acciones  Formativas 201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77475" y="85726"/>
          <a:ext cx="1343025" cy="8653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104775</xdr:colOff>
      <xdr:row>0</xdr:row>
      <xdr:rowOff>161925</xdr:rowOff>
    </xdr:from>
    <xdr:to>
      <xdr:col>2</xdr:col>
      <xdr:colOff>180975</xdr:colOff>
      <xdr:row>5</xdr:row>
      <xdr:rowOff>0</xdr:rowOff>
    </xdr:to>
    <xdr:pic>
      <xdr:nvPicPr>
        <xdr:cNvPr id="3" name="Imagen 2" descr="Resultado de imagen de escudo dominican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161925"/>
          <a:ext cx="790575" cy="819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180975</xdr:colOff>
      <xdr:row>17</xdr:row>
      <xdr:rowOff>95250</xdr:rowOff>
    </xdr:from>
    <xdr:to>
      <xdr:col>3</xdr:col>
      <xdr:colOff>276225</xdr:colOff>
      <xdr:row>23</xdr:row>
      <xdr:rowOff>127894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1DB2DBC7-1D53-48CE-5F43-B88B0DD49D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6124575"/>
          <a:ext cx="1419225" cy="1308994"/>
        </a:xfrm>
        <a:prstGeom prst="rect">
          <a:avLst/>
        </a:prstGeom>
      </xdr:spPr>
    </xdr:pic>
    <xdr:clientData/>
  </xdr:twoCellAnchor>
  <xdr:twoCellAnchor editAs="oneCell">
    <xdr:from>
      <xdr:col>7</xdr:col>
      <xdr:colOff>19051</xdr:colOff>
      <xdr:row>18</xdr:row>
      <xdr:rowOff>114300</xdr:rowOff>
    </xdr:from>
    <xdr:to>
      <xdr:col>8</xdr:col>
      <xdr:colOff>104775</xdr:colOff>
      <xdr:row>23</xdr:row>
      <xdr:rowOff>153439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C6FCEA36-EDEE-A5B0-54BF-C1582A97D9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2451" y="6467475"/>
          <a:ext cx="857249" cy="99163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J26"/>
  <sheetViews>
    <sheetView tabSelected="1" topLeftCell="A15" workbookViewId="0">
      <selection activeCell="I32" sqref="I32"/>
    </sheetView>
  </sheetViews>
  <sheetFormatPr baseColWidth="10" defaultColWidth="9.140625" defaultRowHeight="15" x14ac:dyDescent="0.25"/>
  <cols>
    <col min="1" max="1" width="6.42578125" customWidth="1"/>
    <col min="2" max="2" width="10.7109375" bestFit="1" customWidth="1"/>
    <col min="4" max="4" width="7.7109375" customWidth="1"/>
    <col min="5" max="5" width="35.140625" bestFit="1" customWidth="1"/>
    <col min="6" max="6" width="38.42578125" customWidth="1"/>
    <col min="7" max="7" width="14.7109375" bestFit="1" customWidth="1"/>
    <col min="8" max="8" width="11.5703125" customWidth="1"/>
    <col min="9" max="9" width="13.7109375" bestFit="1" customWidth="1"/>
    <col min="13" max="13" width="16.85546875" customWidth="1"/>
  </cols>
  <sheetData>
    <row r="3" spans="2:10" ht="15.75" x14ac:dyDescent="0.25">
      <c r="B3" s="33" t="s">
        <v>0</v>
      </c>
      <c r="C3" s="33"/>
      <c r="D3" s="33"/>
      <c r="E3" s="33"/>
      <c r="F3" s="33"/>
      <c r="G3" s="33"/>
      <c r="H3" s="33"/>
      <c r="I3" s="33"/>
      <c r="J3" s="1"/>
    </row>
    <row r="4" spans="2:10" ht="15.75" x14ac:dyDescent="0.25">
      <c r="B4" s="34" t="s">
        <v>14</v>
      </c>
      <c r="C4" s="34"/>
      <c r="D4" s="34"/>
      <c r="E4" s="34"/>
      <c r="F4" s="34"/>
      <c r="G4" s="34"/>
      <c r="H4" s="34"/>
      <c r="I4" s="34"/>
    </row>
    <row r="5" spans="2:10" ht="15.75" x14ac:dyDescent="0.25">
      <c r="B5" s="34" t="s">
        <v>17</v>
      </c>
      <c r="C5" s="34"/>
      <c r="D5" s="34"/>
      <c r="E5" s="34"/>
      <c r="F5" s="34"/>
      <c r="G5" s="34"/>
      <c r="H5" s="34"/>
      <c r="I5" s="34"/>
    </row>
    <row r="6" spans="2:10" ht="15.75" thickBot="1" x14ac:dyDescent="0.3"/>
    <row r="7" spans="2:10" ht="15.75" thickBot="1" x14ac:dyDescent="0.3">
      <c r="B7" s="5" t="s">
        <v>1</v>
      </c>
      <c r="C7" s="6" t="s">
        <v>2</v>
      </c>
      <c r="D7" s="6" t="s">
        <v>3</v>
      </c>
      <c r="E7" s="6" t="s">
        <v>4</v>
      </c>
      <c r="F7" s="6" t="s">
        <v>5</v>
      </c>
      <c r="G7" s="6" t="s">
        <v>6</v>
      </c>
      <c r="H7" s="6" t="s">
        <v>7</v>
      </c>
      <c r="I7" s="6" t="s">
        <v>8</v>
      </c>
    </row>
    <row r="8" spans="2:10" ht="22.5" customHeight="1" thickBot="1" x14ac:dyDescent="0.3">
      <c r="B8" s="35" t="s">
        <v>12</v>
      </c>
      <c r="C8" s="36"/>
      <c r="D8" s="36"/>
      <c r="E8" s="36"/>
      <c r="F8" s="36"/>
      <c r="G8" s="36"/>
      <c r="H8" s="37"/>
      <c r="I8" s="13">
        <v>19900589.120000001</v>
      </c>
    </row>
    <row r="9" spans="2:10" ht="46.5" customHeight="1" thickBot="1" x14ac:dyDescent="0.3">
      <c r="B9" s="20">
        <v>45750</v>
      </c>
      <c r="C9" s="7">
        <v>261</v>
      </c>
      <c r="D9" s="7" t="s">
        <v>16</v>
      </c>
      <c r="E9" s="21" t="s">
        <v>20</v>
      </c>
      <c r="F9" s="29" t="s">
        <v>28</v>
      </c>
      <c r="G9" s="22">
        <v>4721085.5999999996</v>
      </c>
      <c r="H9" s="23"/>
      <c r="I9" s="24">
        <f>+I8-G9</f>
        <v>15179503.520000001</v>
      </c>
    </row>
    <row r="10" spans="2:10" ht="36.75" customHeight="1" thickBot="1" x14ac:dyDescent="0.3">
      <c r="B10" s="26">
        <v>45752</v>
      </c>
      <c r="C10" s="17">
        <v>273</v>
      </c>
      <c r="D10" s="17" t="s">
        <v>16</v>
      </c>
      <c r="E10" s="27" t="s">
        <v>21</v>
      </c>
      <c r="F10" s="29" t="s">
        <v>32</v>
      </c>
      <c r="G10" s="25">
        <v>200000</v>
      </c>
      <c r="H10" s="18"/>
      <c r="I10" s="19">
        <f>+I9+H10-G10</f>
        <v>14979503.520000001</v>
      </c>
    </row>
    <row r="11" spans="2:10" ht="33.75" customHeight="1" thickBot="1" x14ac:dyDescent="0.3">
      <c r="B11" s="26">
        <v>45762</v>
      </c>
      <c r="C11" s="7">
        <v>336</v>
      </c>
      <c r="D11" s="7" t="s">
        <v>16</v>
      </c>
      <c r="E11" s="27" t="s">
        <v>22</v>
      </c>
      <c r="F11" s="29" t="s">
        <v>29</v>
      </c>
      <c r="G11" s="25">
        <v>3363410.05</v>
      </c>
      <c r="H11" s="12"/>
      <c r="I11" s="13">
        <f t="shared" ref="I11:I17" si="0">+I10+H11-G11</f>
        <v>11616093.470000003</v>
      </c>
    </row>
    <row r="12" spans="2:10" ht="30.75" customHeight="1" thickBot="1" x14ac:dyDescent="0.3">
      <c r="B12" s="15">
        <v>45759</v>
      </c>
      <c r="C12" s="7">
        <v>351</v>
      </c>
      <c r="D12" s="11" t="s">
        <v>16</v>
      </c>
      <c r="E12" s="28" t="s">
        <v>15</v>
      </c>
      <c r="F12" s="29" t="s">
        <v>19</v>
      </c>
      <c r="G12" s="25">
        <v>91666.67</v>
      </c>
      <c r="H12" s="12"/>
      <c r="I12" s="13">
        <f t="shared" si="0"/>
        <v>11524426.800000003</v>
      </c>
    </row>
    <row r="13" spans="2:10" ht="33" customHeight="1" thickBot="1" x14ac:dyDescent="0.3">
      <c r="B13" s="26">
        <v>45769</v>
      </c>
      <c r="C13" s="7">
        <v>374</v>
      </c>
      <c r="D13" s="7" t="s">
        <v>16</v>
      </c>
      <c r="E13" s="27" t="s">
        <v>23</v>
      </c>
      <c r="F13" s="29" t="s">
        <v>30</v>
      </c>
      <c r="G13" s="25">
        <v>3367632.98</v>
      </c>
      <c r="H13" s="12"/>
      <c r="I13" s="13">
        <f t="shared" si="0"/>
        <v>8156793.8200000022</v>
      </c>
    </row>
    <row r="14" spans="2:10" ht="34.5" customHeight="1" thickBot="1" x14ac:dyDescent="0.3">
      <c r="B14" s="26">
        <v>45769</v>
      </c>
      <c r="C14" s="7">
        <v>376</v>
      </c>
      <c r="D14" s="7" t="s">
        <v>16</v>
      </c>
      <c r="E14" s="27" t="s">
        <v>24</v>
      </c>
      <c r="F14" s="29" t="s">
        <v>31</v>
      </c>
      <c r="G14" s="25">
        <v>269984</v>
      </c>
      <c r="H14" s="12"/>
      <c r="I14" s="13">
        <f t="shared" si="0"/>
        <v>7886809.8200000022</v>
      </c>
    </row>
    <row r="15" spans="2:10" ht="47.25" customHeight="1" thickBot="1" x14ac:dyDescent="0.3">
      <c r="B15" s="26">
        <v>45769</v>
      </c>
      <c r="C15" s="7">
        <v>378</v>
      </c>
      <c r="D15" s="7" t="s">
        <v>16</v>
      </c>
      <c r="E15" s="27" t="s">
        <v>25</v>
      </c>
      <c r="F15" s="29" t="s">
        <v>33</v>
      </c>
      <c r="G15" s="25">
        <v>113904.36</v>
      </c>
      <c r="H15" s="12"/>
      <c r="I15" s="13">
        <f t="shared" si="0"/>
        <v>7772905.4600000018</v>
      </c>
    </row>
    <row r="16" spans="2:10" ht="48" customHeight="1" thickBot="1" x14ac:dyDescent="0.3">
      <c r="B16" s="26">
        <v>45776</v>
      </c>
      <c r="C16" s="7">
        <v>438</v>
      </c>
      <c r="D16" s="7" t="s">
        <v>16</v>
      </c>
      <c r="E16" s="27" t="s">
        <v>26</v>
      </c>
      <c r="F16" s="29" t="s">
        <v>34</v>
      </c>
      <c r="G16" s="25">
        <v>1412460</v>
      </c>
      <c r="H16" s="12"/>
      <c r="I16" s="13">
        <f t="shared" si="0"/>
        <v>6360445.4600000018</v>
      </c>
    </row>
    <row r="17" spans="2:9" ht="33" customHeight="1" thickBot="1" x14ac:dyDescent="0.3">
      <c r="B17" s="26">
        <v>45776</v>
      </c>
      <c r="C17" s="7">
        <v>453</v>
      </c>
      <c r="D17" s="7" t="s">
        <v>16</v>
      </c>
      <c r="E17" s="27" t="s">
        <v>27</v>
      </c>
      <c r="F17" s="29" t="s">
        <v>35</v>
      </c>
      <c r="G17" s="16">
        <v>1475236</v>
      </c>
      <c r="H17" s="14"/>
      <c r="I17" s="13">
        <f t="shared" si="0"/>
        <v>4885209.4600000018</v>
      </c>
    </row>
    <row r="18" spans="2:9" ht="25.5" customHeight="1" thickBot="1" x14ac:dyDescent="0.3">
      <c r="F18" s="8" t="s">
        <v>18</v>
      </c>
      <c r="G18" s="9"/>
      <c r="H18" s="9"/>
      <c r="I18" s="10">
        <f>+I17</f>
        <v>4885209.4600000018</v>
      </c>
    </row>
    <row r="24" spans="2:9" x14ac:dyDescent="0.25">
      <c r="B24" s="4"/>
      <c r="C24" s="4"/>
      <c r="D24" s="4"/>
      <c r="G24" s="4"/>
      <c r="H24" s="4"/>
      <c r="I24" s="4"/>
    </row>
    <row r="25" spans="2:9" ht="21" customHeight="1" x14ac:dyDescent="0.35">
      <c r="B25" s="30" t="s">
        <v>9</v>
      </c>
      <c r="C25" s="30"/>
      <c r="D25" s="30"/>
      <c r="E25" s="30"/>
      <c r="G25" s="31" t="s">
        <v>10</v>
      </c>
      <c r="H25" s="31"/>
      <c r="I25" s="31"/>
    </row>
    <row r="26" spans="2:9" ht="18.75" x14ac:dyDescent="0.3">
      <c r="B26" s="2" t="s">
        <v>11</v>
      </c>
      <c r="E26" s="3"/>
      <c r="G26" s="32" t="s">
        <v>13</v>
      </c>
      <c r="H26" s="32"/>
      <c r="I26" s="32"/>
    </row>
  </sheetData>
  <mergeCells count="7">
    <mergeCell ref="B25:E25"/>
    <mergeCell ref="G25:I25"/>
    <mergeCell ref="G26:I26"/>
    <mergeCell ref="B3:I3"/>
    <mergeCell ref="B4:I4"/>
    <mergeCell ref="B5:I5"/>
    <mergeCell ref="B8:H8"/>
  </mergeCells>
  <pageMargins left="0.70866141732283472" right="0.70866141732283472" top="0.74803149606299213" bottom="0.74803149606299213" header="0.31496062992125984" footer="0.31496062992125984"/>
  <pageSetup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Raysi Fermin</cp:lastModifiedBy>
  <cp:lastPrinted>2025-05-07T17:53:26Z</cp:lastPrinted>
  <dcterms:created xsi:type="dcterms:W3CDTF">2023-01-06T19:22:36Z</dcterms:created>
  <dcterms:modified xsi:type="dcterms:W3CDTF">2025-05-09T13:47:22Z</dcterms:modified>
</cp:coreProperties>
</file>