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Duplicado" sheetId="2" r:id="rId1"/>
    <sheet name="Sheet1" sheetId="1" r:id="rId2"/>
  </sheets>
  <definedNames>
    <definedName name="NativeTimeline_Fecha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95" i="2"/>
  <c r="G2695"/>
  <c r="I2695" s="1"/>
  <c r="F2694"/>
  <c r="E2694"/>
  <c r="D2694"/>
  <c r="C2694"/>
  <c r="B2694"/>
  <c r="G2693"/>
  <c r="G2692"/>
  <c r="G2691"/>
  <c r="G2690"/>
  <c r="K2693" s="1"/>
  <c r="F2688"/>
  <c r="E2688"/>
  <c r="D2688"/>
  <c r="C2688"/>
  <c r="B2688"/>
  <c r="G2687"/>
  <c r="G2686"/>
  <c r="G2685"/>
  <c r="K2687" s="1"/>
  <c r="E2683"/>
  <c r="D2683"/>
  <c r="C2683"/>
  <c r="B2683"/>
  <c r="G2682"/>
  <c r="G2681"/>
  <c r="G2680"/>
  <c r="G2679"/>
  <c r="G2678"/>
  <c r="L2682" s="1"/>
  <c r="E2676"/>
  <c r="D2676"/>
  <c r="C2676"/>
  <c r="B2676"/>
  <c r="L2675"/>
  <c r="H2675"/>
  <c r="G2675"/>
  <c r="L2674"/>
  <c r="H2674"/>
  <c r="G2674"/>
  <c r="L2673"/>
  <c r="L2676" s="1"/>
  <c r="H2673"/>
  <c r="G2673"/>
  <c r="G2676" s="1"/>
  <c r="I2664"/>
  <c r="G2664"/>
  <c r="L2664" s="1"/>
  <c r="F2663"/>
  <c r="E2663"/>
  <c r="D2663"/>
  <c r="C2663"/>
  <c r="B2663"/>
  <c r="G2662"/>
  <c r="G2661"/>
  <c r="G2660"/>
  <c r="G2659"/>
  <c r="K2662" s="1"/>
  <c r="F2657"/>
  <c r="E2657"/>
  <c r="D2657"/>
  <c r="C2657"/>
  <c r="B2657"/>
  <c r="G2656"/>
  <c r="G2655"/>
  <c r="G2654"/>
  <c r="E2652"/>
  <c r="D2652"/>
  <c r="C2652"/>
  <c r="B2652"/>
  <c r="L2651"/>
  <c r="H2651"/>
  <c r="G2651"/>
  <c r="L2650"/>
  <c r="H2650"/>
  <c r="G2650"/>
  <c r="L2649"/>
  <c r="H2649"/>
  <c r="G2649"/>
  <c r="L2648"/>
  <c r="H2648"/>
  <c r="G2648"/>
  <c r="L2647"/>
  <c r="L2652" s="1"/>
  <c r="H2647"/>
  <c r="H2652" s="1"/>
  <c r="G2647"/>
  <c r="K2651" s="1"/>
  <c r="E2645"/>
  <c r="D2645"/>
  <c r="C2645"/>
  <c r="B2645"/>
  <c r="I2644"/>
  <c r="G2644"/>
  <c r="K2643"/>
  <c r="G2643"/>
  <c r="I2642"/>
  <c r="G2642"/>
  <c r="L2644" s="1"/>
  <c r="L2633"/>
  <c r="H2633"/>
  <c r="G2633"/>
  <c r="K2633" s="1"/>
  <c r="G2632"/>
  <c r="F2632"/>
  <c r="E2632"/>
  <c r="D2632"/>
  <c r="C2632"/>
  <c r="B2632"/>
  <c r="L2631"/>
  <c r="H2631"/>
  <c r="G2631"/>
  <c r="L2630"/>
  <c r="H2630"/>
  <c r="G2630"/>
  <c r="L2629"/>
  <c r="H2629"/>
  <c r="G2629"/>
  <c r="L2628"/>
  <c r="L2632" s="1"/>
  <c r="H2628"/>
  <c r="H2632" s="1"/>
  <c r="G2628"/>
  <c r="I2631" s="1"/>
  <c r="G2626"/>
  <c r="F2626"/>
  <c r="E2626"/>
  <c r="D2626"/>
  <c r="C2626"/>
  <c r="B2626"/>
  <c r="L2625"/>
  <c r="H2625"/>
  <c r="G2625"/>
  <c r="L2624"/>
  <c r="H2624"/>
  <c r="G2624"/>
  <c r="L2623"/>
  <c r="L2626" s="1"/>
  <c r="H2623"/>
  <c r="H2626" s="1"/>
  <c r="G2623"/>
  <c r="I2625" s="1"/>
  <c r="E2621"/>
  <c r="D2621"/>
  <c r="C2621"/>
  <c r="B2621"/>
  <c r="K2620"/>
  <c r="G2620"/>
  <c r="I2619"/>
  <c r="G2619"/>
  <c r="K2618"/>
  <c r="G2618"/>
  <c r="I2617"/>
  <c r="G2617"/>
  <c r="K2616"/>
  <c r="G2616"/>
  <c r="E2614"/>
  <c r="D2614"/>
  <c r="C2614"/>
  <c r="B2614"/>
  <c r="G2613"/>
  <c r="G2612"/>
  <c r="G2611"/>
  <c r="K2613" s="1"/>
  <c r="I2602"/>
  <c r="G2602"/>
  <c r="K2602" s="1"/>
  <c r="F2601"/>
  <c r="E2601"/>
  <c r="D2601"/>
  <c r="C2601"/>
  <c r="B2601"/>
  <c r="G2600"/>
  <c r="G2599"/>
  <c r="G2598"/>
  <c r="G2597"/>
  <c r="I2599" s="1"/>
  <c r="F2595"/>
  <c r="E2595"/>
  <c r="D2595"/>
  <c r="C2595"/>
  <c r="B2595"/>
  <c r="G2594"/>
  <c r="G2593"/>
  <c r="G2592"/>
  <c r="I2592" s="1"/>
  <c r="E2590"/>
  <c r="D2590"/>
  <c r="C2590"/>
  <c r="B2590"/>
  <c r="J2589"/>
  <c r="H2589"/>
  <c r="G2589"/>
  <c r="L2588"/>
  <c r="J2588"/>
  <c r="G2588"/>
  <c r="J2587"/>
  <c r="H2587"/>
  <c r="G2587"/>
  <c r="L2586"/>
  <c r="J2586"/>
  <c r="G2586"/>
  <c r="G2590" s="1"/>
  <c r="J2585"/>
  <c r="J2590" s="1"/>
  <c r="H2585"/>
  <c r="G2585"/>
  <c r="K2589" s="1"/>
  <c r="E2583"/>
  <c r="D2583"/>
  <c r="C2583"/>
  <c r="B2583"/>
  <c r="I2582"/>
  <c r="G2582"/>
  <c r="G2581"/>
  <c r="G2580"/>
  <c r="G2571"/>
  <c r="K2571" s="1"/>
  <c r="F2570"/>
  <c r="E2570"/>
  <c r="D2570"/>
  <c r="C2570"/>
  <c r="B2570"/>
  <c r="G2569"/>
  <c r="G2568"/>
  <c r="G2567"/>
  <c r="G2566"/>
  <c r="I2569" s="1"/>
  <c r="F2564"/>
  <c r="E2564"/>
  <c r="D2564"/>
  <c r="C2564"/>
  <c r="B2564"/>
  <c r="G2563"/>
  <c r="G2562"/>
  <c r="G2561"/>
  <c r="K2563" s="1"/>
  <c r="E2559"/>
  <c r="D2559"/>
  <c r="C2559"/>
  <c r="B2559"/>
  <c r="I2558"/>
  <c r="G2558"/>
  <c r="I2557"/>
  <c r="G2557"/>
  <c r="G2556"/>
  <c r="G2555"/>
  <c r="I2554"/>
  <c r="G2554"/>
  <c r="K2558" s="1"/>
  <c r="E2552"/>
  <c r="D2552"/>
  <c r="C2552"/>
  <c r="B2552"/>
  <c r="J2551"/>
  <c r="H2551"/>
  <c r="G2551"/>
  <c r="L2550"/>
  <c r="J2550"/>
  <c r="G2550"/>
  <c r="G2552" s="1"/>
  <c r="J2549"/>
  <c r="J2552" s="1"/>
  <c r="H2549"/>
  <c r="G2549"/>
  <c r="K2551" s="1"/>
  <c r="G2540"/>
  <c r="F2539"/>
  <c r="E2539"/>
  <c r="D2539"/>
  <c r="C2539"/>
  <c r="B2539"/>
  <c r="G2538"/>
  <c r="G2537"/>
  <c r="G2536"/>
  <c r="G2535"/>
  <c r="K2538" s="1"/>
  <c r="F2533"/>
  <c r="E2533"/>
  <c r="D2533"/>
  <c r="C2533"/>
  <c r="B2533"/>
  <c r="G2532"/>
  <c r="G2531"/>
  <c r="G2530"/>
  <c r="K2532" s="1"/>
  <c r="E2528"/>
  <c r="D2528"/>
  <c r="C2528"/>
  <c r="B2528"/>
  <c r="L2527"/>
  <c r="H2527"/>
  <c r="G2527"/>
  <c r="L2526"/>
  <c r="H2526"/>
  <c r="G2526"/>
  <c r="L2525"/>
  <c r="H2525"/>
  <c r="G2525"/>
  <c r="L2524"/>
  <c r="H2524"/>
  <c r="G2524"/>
  <c r="L2523"/>
  <c r="L2528" s="1"/>
  <c r="H2523"/>
  <c r="H2528" s="1"/>
  <c r="G2523"/>
  <c r="K2527" s="1"/>
  <c r="E2521"/>
  <c r="D2521"/>
  <c r="C2521"/>
  <c r="B2521"/>
  <c r="G2520"/>
  <c r="G2519"/>
  <c r="G2518"/>
  <c r="K2519" s="1"/>
  <c r="L2509"/>
  <c r="H2509"/>
  <c r="G2509"/>
  <c r="K2509" s="1"/>
  <c r="G2508"/>
  <c r="F2508"/>
  <c r="E2508"/>
  <c r="D2508"/>
  <c r="C2508"/>
  <c r="B2508"/>
  <c r="L2507"/>
  <c r="H2507"/>
  <c r="G2507"/>
  <c r="L2506"/>
  <c r="H2506"/>
  <c r="G2506"/>
  <c r="L2505"/>
  <c r="H2505"/>
  <c r="G2505"/>
  <c r="L2504"/>
  <c r="L2508" s="1"/>
  <c r="H2504"/>
  <c r="H2508" s="1"/>
  <c r="G2504"/>
  <c r="I2507" s="1"/>
  <c r="F2502"/>
  <c r="E2502"/>
  <c r="D2502"/>
  <c r="C2502"/>
  <c r="B2502"/>
  <c r="G2501"/>
  <c r="G2500"/>
  <c r="G2499"/>
  <c r="K2501" s="1"/>
  <c r="E2497"/>
  <c r="D2497"/>
  <c r="C2497"/>
  <c r="B2497"/>
  <c r="G2496"/>
  <c r="G2495"/>
  <c r="K2494"/>
  <c r="G2494"/>
  <c r="I2493"/>
  <c r="G2493"/>
  <c r="I2492"/>
  <c r="G2492"/>
  <c r="I2496" s="1"/>
  <c r="E2490"/>
  <c r="D2490"/>
  <c r="C2490"/>
  <c r="B2490"/>
  <c r="G2489"/>
  <c r="G2488"/>
  <c r="G2487"/>
  <c r="K2489" s="1"/>
  <c r="G2478"/>
  <c r="F2477"/>
  <c r="E2477"/>
  <c r="D2477"/>
  <c r="C2477"/>
  <c r="B2477"/>
  <c r="G2476"/>
  <c r="G2475"/>
  <c r="G2474"/>
  <c r="G2473"/>
  <c r="F2471"/>
  <c r="E2471"/>
  <c r="D2471"/>
  <c r="C2471"/>
  <c r="B2471"/>
  <c r="G2470"/>
  <c r="G2469"/>
  <c r="G2468"/>
  <c r="I2470" s="1"/>
  <c r="E2466"/>
  <c r="D2466"/>
  <c r="C2466"/>
  <c r="B2466"/>
  <c r="J2465"/>
  <c r="H2465"/>
  <c r="G2465"/>
  <c r="L2464"/>
  <c r="J2464"/>
  <c r="G2464"/>
  <c r="J2463"/>
  <c r="H2463"/>
  <c r="G2463"/>
  <c r="L2462"/>
  <c r="J2462"/>
  <c r="G2462"/>
  <c r="G2466" s="1"/>
  <c r="J2461"/>
  <c r="H2461"/>
  <c r="G2461"/>
  <c r="K2465" s="1"/>
  <c r="E2459"/>
  <c r="D2459"/>
  <c r="C2459"/>
  <c r="B2459"/>
  <c r="G2458"/>
  <c r="G2457"/>
  <c r="G2456"/>
  <c r="L2457" s="1"/>
  <c r="G2447"/>
  <c r="K2447" s="1"/>
  <c r="F2446"/>
  <c r="E2446"/>
  <c r="D2446"/>
  <c r="C2446"/>
  <c r="B2446"/>
  <c r="L2445"/>
  <c r="J2445"/>
  <c r="G2445"/>
  <c r="J2444"/>
  <c r="H2444"/>
  <c r="G2444"/>
  <c r="L2443"/>
  <c r="J2443"/>
  <c r="G2443"/>
  <c r="G2446" s="1"/>
  <c r="J2442"/>
  <c r="H2442"/>
  <c r="G2442"/>
  <c r="I2445" s="1"/>
  <c r="F2440"/>
  <c r="E2440"/>
  <c r="D2440"/>
  <c r="C2440"/>
  <c r="B2440"/>
  <c r="G2439"/>
  <c r="G2438"/>
  <c r="G2437"/>
  <c r="L2439" s="1"/>
  <c r="E2435"/>
  <c r="D2435"/>
  <c r="C2435"/>
  <c r="B2435"/>
  <c r="G2434"/>
  <c r="G2433"/>
  <c r="G2432"/>
  <c r="G2431"/>
  <c r="G2430"/>
  <c r="L2434" s="1"/>
  <c r="E2428"/>
  <c r="D2428"/>
  <c r="C2428"/>
  <c r="B2428"/>
  <c r="J2427"/>
  <c r="H2427"/>
  <c r="G2427"/>
  <c r="L2426"/>
  <c r="J2426"/>
  <c r="G2426"/>
  <c r="G2428" s="1"/>
  <c r="J2425"/>
  <c r="J2428" s="1"/>
  <c r="H2425"/>
  <c r="G2425"/>
  <c r="K2427" s="1"/>
  <c r="G2416"/>
  <c r="F2415"/>
  <c r="E2415"/>
  <c r="D2415"/>
  <c r="C2415"/>
  <c r="B2415"/>
  <c r="L2414"/>
  <c r="I2414"/>
  <c r="G2414"/>
  <c r="L2413"/>
  <c r="H2413"/>
  <c r="G2413"/>
  <c r="L2412"/>
  <c r="H2412"/>
  <c r="G2412"/>
  <c r="K2411"/>
  <c r="H2411"/>
  <c r="G2411"/>
  <c r="J2414" s="1"/>
  <c r="F2409"/>
  <c r="E2409"/>
  <c r="D2409"/>
  <c r="C2409"/>
  <c r="B2409"/>
  <c r="G2408"/>
  <c r="G2407"/>
  <c r="G2406"/>
  <c r="K2408" s="1"/>
  <c r="E2404"/>
  <c r="D2404"/>
  <c r="C2404"/>
  <c r="B2404"/>
  <c r="G2403"/>
  <c r="K2402"/>
  <c r="G2402"/>
  <c r="K2401"/>
  <c r="G2401"/>
  <c r="G2400"/>
  <c r="G2399"/>
  <c r="J2401" s="1"/>
  <c r="E2397"/>
  <c r="D2397"/>
  <c r="C2397"/>
  <c r="B2397"/>
  <c r="G2396"/>
  <c r="G2395"/>
  <c r="G2394"/>
  <c r="G2385"/>
  <c r="F2384"/>
  <c r="E2384"/>
  <c r="D2384"/>
  <c r="C2384"/>
  <c r="B2384"/>
  <c r="G2383"/>
  <c r="G2382"/>
  <c r="G2381"/>
  <c r="G2380"/>
  <c r="H2383" s="1"/>
  <c r="F2378"/>
  <c r="E2378"/>
  <c r="D2378"/>
  <c r="C2378"/>
  <c r="B2378"/>
  <c r="G2377"/>
  <c r="G2376"/>
  <c r="G2375"/>
  <c r="K2377" s="1"/>
  <c r="E2373"/>
  <c r="D2373"/>
  <c r="C2373"/>
  <c r="B2373"/>
  <c r="G2372"/>
  <c r="G2371"/>
  <c r="G2370"/>
  <c r="G2369"/>
  <c r="G2368"/>
  <c r="K2372" s="1"/>
  <c r="E2366"/>
  <c r="D2366"/>
  <c r="C2366"/>
  <c r="B2366"/>
  <c r="G2365"/>
  <c r="G2364"/>
  <c r="G2363"/>
  <c r="H2364" s="1"/>
  <c r="J2354"/>
  <c r="H2354"/>
  <c r="G2354"/>
  <c r="K2354" s="1"/>
  <c r="F2353"/>
  <c r="E2353"/>
  <c r="D2353"/>
  <c r="C2353"/>
  <c r="B2353"/>
  <c r="L2352"/>
  <c r="J2352"/>
  <c r="G2352"/>
  <c r="J2351"/>
  <c r="H2351"/>
  <c r="G2351"/>
  <c r="L2350"/>
  <c r="J2350"/>
  <c r="G2350"/>
  <c r="J2349"/>
  <c r="J2353" s="1"/>
  <c r="H2349"/>
  <c r="G2349"/>
  <c r="I2352" s="1"/>
  <c r="F2347"/>
  <c r="E2347"/>
  <c r="D2347"/>
  <c r="C2347"/>
  <c r="B2347"/>
  <c r="G2346"/>
  <c r="G2345"/>
  <c r="G2344"/>
  <c r="L2346" s="1"/>
  <c r="E2342"/>
  <c r="D2342"/>
  <c r="C2342"/>
  <c r="B2342"/>
  <c r="G2341"/>
  <c r="G2340"/>
  <c r="G2339"/>
  <c r="G2338"/>
  <c r="G2337"/>
  <c r="K2341" s="1"/>
  <c r="E2335"/>
  <c r="D2335"/>
  <c r="C2335"/>
  <c r="B2335"/>
  <c r="J2334"/>
  <c r="H2334"/>
  <c r="G2334"/>
  <c r="L2333"/>
  <c r="J2333"/>
  <c r="G2333"/>
  <c r="G2335" s="1"/>
  <c r="J2332"/>
  <c r="J2335" s="1"/>
  <c r="H2332"/>
  <c r="G2332"/>
  <c r="K2334" s="1"/>
  <c r="L2323"/>
  <c r="H2323"/>
  <c r="G2323"/>
  <c r="K2323" s="1"/>
  <c r="F2322"/>
  <c r="E2322"/>
  <c r="D2322"/>
  <c r="C2322"/>
  <c r="B2322"/>
  <c r="G2321"/>
  <c r="G2320"/>
  <c r="G2319"/>
  <c r="G2318"/>
  <c r="I2321" s="1"/>
  <c r="F2316"/>
  <c r="E2316"/>
  <c r="D2316"/>
  <c r="C2316"/>
  <c r="B2316"/>
  <c r="K2315"/>
  <c r="G2315"/>
  <c r="L2314"/>
  <c r="G2314"/>
  <c r="J2313"/>
  <c r="G2313"/>
  <c r="E2311"/>
  <c r="D2311"/>
  <c r="C2311"/>
  <c r="B2311"/>
  <c r="G2310"/>
  <c r="G2309"/>
  <c r="G2308"/>
  <c r="G2307"/>
  <c r="G2306"/>
  <c r="H2310" s="1"/>
  <c r="E2304"/>
  <c r="D2304"/>
  <c r="C2304"/>
  <c r="B2304"/>
  <c r="G2303"/>
  <c r="G2302"/>
  <c r="G2301"/>
  <c r="L2303" s="1"/>
  <c r="G2292"/>
  <c r="I2292" s="1"/>
  <c r="F2291"/>
  <c r="E2291"/>
  <c r="D2291"/>
  <c r="C2291"/>
  <c r="B2291"/>
  <c r="G2290"/>
  <c r="G2289"/>
  <c r="G2288"/>
  <c r="G2287"/>
  <c r="F2285"/>
  <c r="E2285"/>
  <c r="D2285"/>
  <c r="C2285"/>
  <c r="B2285"/>
  <c r="J2284"/>
  <c r="H2284"/>
  <c r="G2284"/>
  <c r="L2283"/>
  <c r="J2283"/>
  <c r="G2283"/>
  <c r="G2285" s="1"/>
  <c r="J2282"/>
  <c r="H2282"/>
  <c r="G2282"/>
  <c r="K2284" s="1"/>
  <c r="E2280"/>
  <c r="D2280"/>
  <c r="C2280"/>
  <c r="B2280"/>
  <c r="G2279"/>
  <c r="G2278"/>
  <c r="G2277"/>
  <c r="G2276"/>
  <c r="G2275"/>
  <c r="I2279" s="1"/>
  <c r="E2273"/>
  <c r="D2273"/>
  <c r="C2273"/>
  <c r="B2273"/>
  <c r="K2272"/>
  <c r="G2272"/>
  <c r="L2271"/>
  <c r="G2271"/>
  <c r="H2270"/>
  <c r="G2270"/>
  <c r="H2272" s="1"/>
  <c r="K2261"/>
  <c r="I2261"/>
  <c r="G2261"/>
  <c r="J2261" s="1"/>
  <c r="F2260"/>
  <c r="E2260"/>
  <c r="D2260"/>
  <c r="C2260"/>
  <c r="B2260"/>
  <c r="G2259"/>
  <c r="G2258"/>
  <c r="G2257"/>
  <c r="G2256"/>
  <c r="H2257" s="1"/>
  <c r="F2254"/>
  <c r="E2254"/>
  <c r="D2254"/>
  <c r="C2254"/>
  <c r="B2254"/>
  <c r="G2253"/>
  <c r="G2252"/>
  <c r="K2251"/>
  <c r="G2251"/>
  <c r="J2252" s="1"/>
  <c r="E2249"/>
  <c r="D2249"/>
  <c r="C2249"/>
  <c r="B2249"/>
  <c r="L2248"/>
  <c r="H2248"/>
  <c r="G2248"/>
  <c r="K2247"/>
  <c r="G2247"/>
  <c r="I2246"/>
  <c r="G2246"/>
  <c r="J2245"/>
  <c r="G2245"/>
  <c r="L2244"/>
  <c r="H2244"/>
  <c r="G2244"/>
  <c r="K2248" s="1"/>
  <c r="E2242"/>
  <c r="D2242"/>
  <c r="C2242"/>
  <c r="B2242"/>
  <c r="G2241"/>
  <c r="G2240"/>
  <c r="G2239"/>
  <c r="K2241" s="1"/>
  <c r="G2230"/>
  <c r="K2230" s="1"/>
  <c r="F2229"/>
  <c r="E2229"/>
  <c r="D2229"/>
  <c r="C2229"/>
  <c r="B2229"/>
  <c r="K2228"/>
  <c r="G2228"/>
  <c r="I2227"/>
  <c r="G2227"/>
  <c r="J2226"/>
  <c r="G2226"/>
  <c r="L2225"/>
  <c r="H2225"/>
  <c r="G2225"/>
  <c r="I2228" s="1"/>
  <c r="F2223"/>
  <c r="E2223"/>
  <c r="D2223"/>
  <c r="C2223"/>
  <c r="B2223"/>
  <c r="G2222"/>
  <c r="G2221"/>
  <c r="G2220"/>
  <c r="I2221" s="1"/>
  <c r="E2218"/>
  <c r="D2218"/>
  <c r="C2218"/>
  <c r="B2218"/>
  <c r="G2217"/>
  <c r="G2216"/>
  <c r="G2215"/>
  <c r="G2214"/>
  <c r="G2213"/>
  <c r="L2215" s="1"/>
  <c r="E2211"/>
  <c r="D2211"/>
  <c r="C2211"/>
  <c r="B2211"/>
  <c r="I2210"/>
  <c r="G2210"/>
  <c r="J2209"/>
  <c r="G2209"/>
  <c r="L2208"/>
  <c r="H2208"/>
  <c r="G2208"/>
  <c r="K2210" s="1"/>
  <c r="K2199"/>
  <c r="G2199"/>
  <c r="F2198"/>
  <c r="E2198"/>
  <c r="D2198"/>
  <c r="C2198"/>
  <c r="B2198"/>
  <c r="G2197"/>
  <c r="G2196"/>
  <c r="G2195"/>
  <c r="G2194"/>
  <c r="G2198" s="1"/>
  <c r="F2192"/>
  <c r="E2192"/>
  <c r="D2192"/>
  <c r="C2192"/>
  <c r="B2192"/>
  <c r="G2191"/>
  <c r="G2190"/>
  <c r="G2189"/>
  <c r="K2191" s="1"/>
  <c r="E2187"/>
  <c r="D2187"/>
  <c r="C2187"/>
  <c r="B2187"/>
  <c r="G2186"/>
  <c r="G2185"/>
  <c r="G2184"/>
  <c r="G2183"/>
  <c r="G2182"/>
  <c r="J2186" s="1"/>
  <c r="E2180"/>
  <c r="D2180"/>
  <c r="C2180"/>
  <c r="B2180"/>
  <c r="G2179"/>
  <c r="G2178"/>
  <c r="G2177"/>
  <c r="H2179" s="1"/>
  <c r="G2168"/>
  <c r="F2167"/>
  <c r="E2167"/>
  <c r="D2167"/>
  <c r="C2167"/>
  <c r="B2167"/>
  <c r="H2166"/>
  <c r="G2166"/>
  <c r="K2165"/>
  <c r="G2165"/>
  <c r="L2164"/>
  <c r="G2164"/>
  <c r="J2163"/>
  <c r="G2163"/>
  <c r="L2166" s="1"/>
  <c r="F2161"/>
  <c r="E2161"/>
  <c r="D2161"/>
  <c r="C2161"/>
  <c r="B2161"/>
  <c r="I2160"/>
  <c r="G2160"/>
  <c r="J2159"/>
  <c r="G2159"/>
  <c r="L2158"/>
  <c r="H2158"/>
  <c r="G2158"/>
  <c r="K2160" s="1"/>
  <c r="E2156"/>
  <c r="D2156"/>
  <c r="C2156"/>
  <c r="B2156"/>
  <c r="G2155"/>
  <c r="G2154"/>
  <c r="G2153"/>
  <c r="G2152"/>
  <c r="G2151"/>
  <c r="K2155" s="1"/>
  <c r="E2149"/>
  <c r="D2149"/>
  <c r="C2149"/>
  <c r="B2149"/>
  <c r="G2148"/>
  <c r="G2147"/>
  <c r="G2146"/>
  <c r="H2147" s="1"/>
  <c r="J2137"/>
  <c r="H2137"/>
  <c r="G2137"/>
  <c r="K2137" s="1"/>
  <c r="L2136"/>
  <c r="K2136"/>
  <c r="J2136"/>
  <c r="I2136"/>
  <c r="H2136"/>
  <c r="M2136" s="1"/>
  <c r="M2138" s="1"/>
  <c r="G2136"/>
  <c r="F2136"/>
  <c r="E2136"/>
  <c r="D2136"/>
  <c r="C2136"/>
  <c r="B2136"/>
  <c r="G2106"/>
  <c r="K2106" s="1"/>
  <c r="F2105"/>
  <c r="E2105"/>
  <c r="D2105"/>
  <c r="C2105"/>
  <c r="B2105"/>
  <c r="K2104"/>
  <c r="G2104"/>
  <c r="I2103"/>
  <c r="G2103"/>
  <c r="J2102"/>
  <c r="G2102"/>
  <c r="L2101"/>
  <c r="H2101"/>
  <c r="G2101"/>
  <c r="I2104" s="1"/>
  <c r="F2099"/>
  <c r="E2099"/>
  <c r="D2099"/>
  <c r="C2099"/>
  <c r="B2099"/>
  <c r="G2098"/>
  <c r="L2097"/>
  <c r="G2097"/>
  <c r="K2096"/>
  <c r="G2096"/>
  <c r="E2094"/>
  <c r="D2094"/>
  <c r="C2094"/>
  <c r="B2094"/>
  <c r="G2093"/>
  <c r="G2092"/>
  <c r="G2091"/>
  <c r="G2090"/>
  <c r="G2089"/>
  <c r="L2093" s="1"/>
  <c r="E2087"/>
  <c r="D2087"/>
  <c r="C2087"/>
  <c r="B2087"/>
  <c r="G2086"/>
  <c r="G2085"/>
  <c r="G2084"/>
  <c r="K2086" s="1"/>
  <c r="G2075"/>
  <c r="F2074"/>
  <c r="E2074"/>
  <c r="D2074"/>
  <c r="C2074"/>
  <c r="B2074"/>
  <c r="G2073"/>
  <c r="G2072"/>
  <c r="G2071"/>
  <c r="G2070"/>
  <c r="H2071" s="1"/>
  <c r="F2068"/>
  <c r="E2068"/>
  <c r="D2068"/>
  <c r="C2068"/>
  <c r="B2068"/>
  <c r="G2067"/>
  <c r="G2066"/>
  <c r="G2065"/>
  <c r="K2067" s="1"/>
  <c r="E2063"/>
  <c r="D2063"/>
  <c r="C2063"/>
  <c r="B2063"/>
  <c r="K2062"/>
  <c r="G2062"/>
  <c r="I2061"/>
  <c r="G2061"/>
  <c r="I2060"/>
  <c r="G2060"/>
  <c r="K2059"/>
  <c r="H2059"/>
  <c r="G2059"/>
  <c r="K2058"/>
  <c r="I2058"/>
  <c r="G2058"/>
  <c r="G2063" s="1"/>
  <c r="E2056"/>
  <c r="D2056"/>
  <c r="C2056"/>
  <c r="B2056"/>
  <c r="G2055"/>
  <c r="G2054"/>
  <c r="G2053"/>
  <c r="K2055" s="1"/>
  <c r="G2044"/>
  <c r="K2044" s="1"/>
  <c r="F2043"/>
  <c r="E2043"/>
  <c r="D2043"/>
  <c r="C2043"/>
  <c r="B2043"/>
  <c r="K2042"/>
  <c r="G2042"/>
  <c r="K2041"/>
  <c r="G2041"/>
  <c r="L2040"/>
  <c r="G2040"/>
  <c r="K2039"/>
  <c r="G2039"/>
  <c r="F2037"/>
  <c r="E2037"/>
  <c r="D2037"/>
  <c r="C2037"/>
  <c r="B2037"/>
  <c r="G2036"/>
  <c r="G2035"/>
  <c r="G2034"/>
  <c r="E2032"/>
  <c r="D2032"/>
  <c r="C2032"/>
  <c r="B2032"/>
  <c r="G2031"/>
  <c r="G2030"/>
  <c r="G2029"/>
  <c r="G2028"/>
  <c r="G2027"/>
  <c r="K2031" s="1"/>
  <c r="E2025"/>
  <c r="D2025"/>
  <c r="C2025"/>
  <c r="B2025"/>
  <c r="I2024"/>
  <c r="G2024"/>
  <c r="G2025" s="1"/>
  <c r="I2023"/>
  <c r="G2023"/>
  <c r="K2022"/>
  <c r="H2022"/>
  <c r="G2022"/>
  <c r="L2024" s="1"/>
  <c r="G2013"/>
  <c r="I2013" s="1"/>
  <c r="F2012"/>
  <c r="E2012"/>
  <c r="D2012"/>
  <c r="C2012"/>
  <c r="B2012"/>
  <c r="I2011"/>
  <c r="G2011"/>
  <c r="G2010"/>
  <c r="G2009"/>
  <c r="L2008"/>
  <c r="G2008"/>
  <c r="H2011" s="1"/>
  <c r="F2006"/>
  <c r="E2006"/>
  <c r="D2006"/>
  <c r="C2006"/>
  <c r="B2006"/>
  <c r="J2005"/>
  <c r="H2005"/>
  <c r="G2005"/>
  <c r="L2004"/>
  <c r="J2004"/>
  <c r="G2004"/>
  <c r="G2006" s="1"/>
  <c r="J2003"/>
  <c r="H2003"/>
  <c r="G2003"/>
  <c r="K2005" s="1"/>
  <c r="E2001"/>
  <c r="D2001"/>
  <c r="C2001"/>
  <c r="B2001"/>
  <c r="G2000"/>
  <c r="G1999"/>
  <c r="G1998"/>
  <c r="G1997"/>
  <c r="G1996"/>
  <c r="G2001" s="1"/>
  <c r="E1994"/>
  <c r="D1994"/>
  <c r="C1994"/>
  <c r="B1994"/>
  <c r="G1993"/>
  <c r="G1992"/>
  <c r="G1991"/>
  <c r="K1993" s="1"/>
  <c r="J1982"/>
  <c r="G1982"/>
  <c r="K1982" s="1"/>
  <c r="F1981"/>
  <c r="E1981"/>
  <c r="D1981"/>
  <c r="C1981"/>
  <c r="B1981"/>
  <c r="G1980"/>
  <c r="G1979"/>
  <c r="G1978"/>
  <c r="G1977"/>
  <c r="H1980" s="1"/>
  <c r="F1975"/>
  <c r="E1975"/>
  <c r="D1975"/>
  <c r="C1975"/>
  <c r="H1974"/>
  <c r="G1974"/>
  <c r="I1973"/>
  <c r="G1973"/>
  <c r="J1972"/>
  <c r="G1972"/>
  <c r="L1974" s="1"/>
  <c r="E1970"/>
  <c r="D1970"/>
  <c r="C1970"/>
  <c r="B1970"/>
  <c r="L1969"/>
  <c r="G1969"/>
  <c r="G1968"/>
  <c r="H1967"/>
  <c r="G1967"/>
  <c r="J1966"/>
  <c r="G1966"/>
  <c r="I1965"/>
  <c r="G1965"/>
  <c r="H1969" s="1"/>
  <c r="E1963"/>
  <c r="D1963"/>
  <c r="C1963"/>
  <c r="B1963"/>
  <c r="G1962"/>
  <c r="G1961"/>
  <c r="G1960"/>
  <c r="K1962" s="1"/>
  <c r="H1951"/>
  <c r="G1951"/>
  <c r="L1951" s="1"/>
  <c r="F1950"/>
  <c r="E1950"/>
  <c r="D1950"/>
  <c r="C1950"/>
  <c r="B1950"/>
  <c r="G1949"/>
  <c r="L1948"/>
  <c r="G1948"/>
  <c r="G1947"/>
  <c r="G1946"/>
  <c r="F1944"/>
  <c r="E1944"/>
  <c r="D1944"/>
  <c r="C1944"/>
  <c r="J1943"/>
  <c r="H1943"/>
  <c r="G1943"/>
  <c r="L1942"/>
  <c r="J1942"/>
  <c r="G1942"/>
  <c r="G1944" s="1"/>
  <c r="J1941"/>
  <c r="J1944" s="1"/>
  <c r="H1941"/>
  <c r="G1941"/>
  <c r="K1943" s="1"/>
  <c r="E1939"/>
  <c r="D1939"/>
  <c r="C1939"/>
  <c r="B1939"/>
  <c r="G1938"/>
  <c r="G1937"/>
  <c r="G1936"/>
  <c r="G1935"/>
  <c r="G1934"/>
  <c r="J1938" s="1"/>
  <c r="E1932"/>
  <c r="D1932"/>
  <c r="C1932"/>
  <c r="B1932"/>
  <c r="G1931"/>
  <c r="G1930"/>
  <c r="L1929"/>
  <c r="G1929"/>
  <c r="J1931" s="1"/>
  <c r="K1920"/>
  <c r="I1920"/>
  <c r="G1920"/>
  <c r="J1920" s="1"/>
  <c r="F1919"/>
  <c r="E1919"/>
  <c r="D1919"/>
  <c r="C1919"/>
  <c r="B1919"/>
  <c r="I1918"/>
  <c r="G1918"/>
  <c r="I1917"/>
  <c r="G1917"/>
  <c r="K1916"/>
  <c r="H1916"/>
  <c r="G1916"/>
  <c r="K1915"/>
  <c r="I1915"/>
  <c r="G1915"/>
  <c r="L1918" s="1"/>
  <c r="F1913"/>
  <c r="E1913"/>
  <c r="D1913"/>
  <c r="C1913"/>
  <c r="L1912"/>
  <c r="H1912"/>
  <c r="G1912"/>
  <c r="L1911"/>
  <c r="H1911"/>
  <c r="G1911"/>
  <c r="K1910"/>
  <c r="H1910"/>
  <c r="H1913" s="1"/>
  <c r="G1910"/>
  <c r="K1912" s="1"/>
  <c r="E1908"/>
  <c r="D1908"/>
  <c r="C1908"/>
  <c r="B1908"/>
  <c r="L1907"/>
  <c r="H1907"/>
  <c r="G1907"/>
  <c r="K1906"/>
  <c r="G1906"/>
  <c r="I1905"/>
  <c r="G1905"/>
  <c r="I1904"/>
  <c r="G1904"/>
  <c r="K1903"/>
  <c r="H1903"/>
  <c r="G1903"/>
  <c r="K1907" s="1"/>
  <c r="E1901"/>
  <c r="D1901"/>
  <c r="C1901"/>
  <c r="B1901"/>
  <c r="J1900"/>
  <c r="H1900"/>
  <c r="G1900"/>
  <c r="L1899"/>
  <c r="J1899"/>
  <c r="G1899"/>
  <c r="G1901" s="1"/>
  <c r="J1898"/>
  <c r="J1901" s="1"/>
  <c r="H1898"/>
  <c r="G1898"/>
  <c r="K1900" s="1"/>
  <c r="L1889"/>
  <c r="G1889"/>
  <c r="E1888"/>
  <c r="D1888"/>
  <c r="C1888"/>
  <c r="B1888"/>
  <c r="I1887"/>
  <c r="G1887"/>
  <c r="G1886"/>
  <c r="G1885"/>
  <c r="H1884"/>
  <c r="G1884"/>
  <c r="H1887" s="1"/>
  <c r="E1882"/>
  <c r="D1882"/>
  <c r="C1882"/>
  <c r="G1881"/>
  <c r="G1880"/>
  <c r="G1879"/>
  <c r="H1881" s="1"/>
  <c r="E1877"/>
  <c r="D1877"/>
  <c r="C1877"/>
  <c r="B1877"/>
  <c r="G1876"/>
  <c r="G1875"/>
  <c r="G1874"/>
  <c r="G1873"/>
  <c r="G1872"/>
  <c r="I1876" s="1"/>
  <c r="E1870"/>
  <c r="D1870"/>
  <c r="C1870"/>
  <c r="B1870"/>
  <c r="J1869"/>
  <c r="H1869"/>
  <c r="G1869"/>
  <c r="L1868"/>
  <c r="J1868"/>
  <c r="G1868"/>
  <c r="G1870" s="1"/>
  <c r="J1867"/>
  <c r="J1870" s="1"/>
  <c r="H1867"/>
  <c r="G1867"/>
  <c r="K1869" s="1"/>
  <c r="G1858"/>
  <c r="J1858" s="1"/>
  <c r="E1857"/>
  <c r="D1857"/>
  <c r="C1857"/>
  <c r="B1857"/>
  <c r="G1856"/>
  <c r="G1855"/>
  <c r="G1854"/>
  <c r="G1853"/>
  <c r="J1856" s="1"/>
  <c r="E1851"/>
  <c r="D1851"/>
  <c r="C1851"/>
  <c r="K1850"/>
  <c r="G1850"/>
  <c r="L1849"/>
  <c r="G1849"/>
  <c r="H1848"/>
  <c r="G1848"/>
  <c r="H1850" s="1"/>
  <c r="E1846"/>
  <c r="D1846"/>
  <c r="C1846"/>
  <c r="B1846"/>
  <c r="G1845"/>
  <c r="G1844"/>
  <c r="H1843"/>
  <c r="G1843"/>
  <c r="I1842"/>
  <c r="G1842"/>
  <c r="I1841"/>
  <c r="G1841"/>
  <c r="E1839"/>
  <c r="D1839"/>
  <c r="B1839"/>
  <c r="G1838"/>
  <c r="G1837"/>
  <c r="G1836"/>
  <c r="K1836" s="1"/>
  <c r="G1827"/>
  <c r="E1826"/>
  <c r="D1826"/>
  <c r="C1826"/>
  <c r="B1826"/>
  <c r="K1825"/>
  <c r="G1825"/>
  <c r="J1824"/>
  <c r="G1824"/>
  <c r="K1823"/>
  <c r="G1823"/>
  <c r="K1822"/>
  <c r="G1822"/>
  <c r="I1825" s="1"/>
  <c r="E1820"/>
  <c r="D1820"/>
  <c r="C1820"/>
  <c r="G1819"/>
  <c r="G1818"/>
  <c r="G1817"/>
  <c r="E1815"/>
  <c r="D1815"/>
  <c r="C1815"/>
  <c r="B1815"/>
  <c r="J1814"/>
  <c r="G1814"/>
  <c r="L1813"/>
  <c r="G1813"/>
  <c r="H1812"/>
  <c r="G1812"/>
  <c r="I1811"/>
  <c r="G1811"/>
  <c r="J1810"/>
  <c r="G1810"/>
  <c r="K1814" s="1"/>
  <c r="E1808"/>
  <c r="D1808"/>
  <c r="B1808"/>
  <c r="K1807"/>
  <c r="G1807"/>
  <c r="L1806"/>
  <c r="G1806"/>
  <c r="H1805"/>
  <c r="G1805"/>
  <c r="H1807" s="1"/>
  <c r="G1796"/>
  <c r="J1796" s="1"/>
  <c r="E1795"/>
  <c r="D1795"/>
  <c r="C1795"/>
  <c r="B1795"/>
  <c r="G1794"/>
  <c r="G1793"/>
  <c r="G1792"/>
  <c r="G1791"/>
  <c r="K1794" s="1"/>
  <c r="E1789"/>
  <c r="D1789"/>
  <c r="C1789"/>
  <c r="G1788"/>
  <c r="G1787"/>
  <c r="G1786"/>
  <c r="I1788" s="1"/>
  <c r="E1784"/>
  <c r="D1784"/>
  <c r="C1784"/>
  <c r="B1784"/>
  <c r="G1783"/>
  <c r="K1782"/>
  <c r="G1782"/>
  <c r="J1781"/>
  <c r="G1781"/>
  <c r="G1780"/>
  <c r="G1779"/>
  <c r="K1781" s="1"/>
  <c r="E1777"/>
  <c r="D1777"/>
  <c r="B1777"/>
  <c r="G1776"/>
  <c r="H1775"/>
  <c r="G1775"/>
  <c r="I1774"/>
  <c r="G1774"/>
  <c r="G1765"/>
  <c r="E1764"/>
  <c r="D1764"/>
  <c r="C1764"/>
  <c r="B1764"/>
  <c r="G1763"/>
  <c r="G1762"/>
  <c r="G1761"/>
  <c r="G1760"/>
  <c r="H1763" s="1"/>
  <c r="E1758"/>
  <c r="D1758"/>
  <c r="C1758"/>
  <c r="K1757"/>
  <c r="G1757"/>
  <c r="L1756"/>
  <c r="G1756"/>
  <c r="J1755"/>
  <c r="G1755"/>
  <c r="I1756" s="1"/>
  <c r="E1753"/>
  <c r="D1753"/>
  <c r="C1753"/>
  <c r="B1753"/>
  <c r="G1752"/>
  <c r="G1751"/>
  <c r="L1750"/>
  <c r="G1750"/>
  <c r="J1749"/>
  <c r="G1749"/>
  <c r="K1748"/>
  <c r="G1748"/>
  <c r="H1752" s="1"/>
  <c r="E1746"/>
  <c r="D1746"/>
  <c r="B1746"/>
  <c r="G1745"/>
  <c r="G1744"/>
  <c r="H1743"/>
  <c r="G1743"/>
  <c r="K1745" s="1"/>
  <c r="K1734"/>
  <c r="G1734"/>
  <c r="E1733"/>
  <c r="D1733"/>
  <c r="C1733"/>
  <c r="B1733"/>
  <c r="L1732"/>
  <c r="H1732"/>
  <c r="G1732"/>
  <c r="J1731"/>
  <c r="G1731"/>
  <c r="K1730"/>
  <c r="G1730"/>
  <c r="I1729"/>
  <c r="G1729"/>
  <c r="J1732" s="1"/>
  <c r="E1727"/>
  <c r="D1727"/>
  <c r="C1727"/>
  <c r="G1726"/>
  <c r="G1725"/>
  <c r="G1724"/>
  <c r="G1727" s="1"/>
  <c r="E1722"/>
  <c r="D1722"/>
  <c r="C1722"/>
  <c r="B1722"/>
  <c r="G1721"/>
  <c r="H1720"/>
  <c r="G1720"/>
  <c r="K1719"/>
  <c r="G1719"/>
  <c r="L1718"/>
  <c r="G1718"/>
  <c r="J1717"/>
  <c r="G1717"/>
  <c r="J1721" s="1"/>
  <c r="E1715"/>
  <c r="D1715"/>
  <c r="B1715"/>
  <c r="G1714"/>
  <c r="G1713"/>
  <c r="G1712"/>
  <c r="I1713" s="1"/>
  <c r="I1703"/>
  <c r="G1703"/>
  <c r="L1703" s="1"/>
  <c r="E1702"/>
  <c r="D1702"/>
  <c r="C1702"/>
  <c r="B1702"/>
  <c r="K1701"/>
  <c r="G1701"/>
  <c r="I1700"/>
  <c r="G1700"/>
  <c r="J1699"/>
  <c r="G1699"/>
  <c r="L1698"/>
  <c r="H1698"/>
  <c r="G1698"/>
  <c r="J1701" s="1"/>
  <c r="E1696"/>
  <c r="D1696"/>
  <c r="C1696"/>
  <c r="G1695"/>
  <c r="G1694"/>
  <c r="G1693"/>
  <c r="K1695" s="1"/>
  <c r="E1691"/>
  <c r="D1691"/>
  <c r="C1691"/>
  <c r="B1691"/>
  <c r="I1690"/>
  <c r="G1690"/>
  <c r="L1689"/>
  <c r="H1689"/>
  <c r="G1689"/>
  <c r="J1688"/>
  <c r="G1688"/>
  <c r="K1687"/>
  <c r="G1687"/>
  <c r="I1686"/>
  <c r="G1686"/>
  <c r="L1690" s="1"/>
  <c r="E1684"/>
  <c r="D1684"/>
  <c r="B1684"/>
  <c r="G1683"/>
  <c r="G1682"/>
  <c r="G1681"/>
  <c r="I1683" s="1"/>
  <c r="G1672"/>
  <c r="K1672" s="1"/>
  <c r="E1671"/>
  <c r="D1671"/>
  <c r="C1671"/>
  <c r="B1671"/>
  <c r="G1670"/>
  <c r="G1669"/>
  <c r="G1668"/>
  <c r="G1667"/>
  <c r="L1667" s="1"/>
  <c r="E1665"/>
  <c r="D1665"/>
  <c r="C1665"/>
  <c r="G1664"/>
  <c r="G1663"/>
  <c r="G1662"/>
  <c r="K1664" s="1"/>
  <c r="E1660"/>
  <c r="D1660"/>
  <c r="C1660"/>
  <c r="B1660"/>
  <c r="G1659"/>
  <c r="G1658"/>
  <c r="G1657"/>
  <c r="G1656"/>
  <c r="G1655"/>
  <c r="K1659" s="1"/>
  <c r="E1653"/>
  <c r="D1653"/>
  <c r="B1653"/>
  <c r="I1652"/>
  <c r="G1652"/>
  <c r="J1651"/>
  <c r="G1651"/>
  <c r="L1650"/>
  <c r="H1650"/>
  <c r="G1650"/>
  <c r="K1652" s="1"/>
  <c r="K1641"/>
  <c r="G1641"/>
  <c r="L1641" s="1"/>
  <c r="E1640"/>
  <c r="D1640"/>
  <c r="C1640"/>
  <c r="B1640"/>
  <c r="H1639"/>
  <c r="G1639"/>
  <c r="I1638"/>
  <c r="G1638"/>
  <c r="I1637"/>
  <c r="G1637"/>
  <c r="J1636"/>
  <c r="G1636"/>
  <c r="I1639" s="1"/>
  <c r="E1634"/>
  <c r="D1634"/>
  <c r="C1634"/>
  <c r="G1633"/>
  <c r="G1632"/>
  <c r="G1631"/>
  <c r="H1632" s="1"/>
  <c r="E1629"/>
  <c r="D1629"/>
  <c r="C1629"/>
  <c r="B1629"/>
  <c r="G1628"/>
  <c r="G1627"/>
  <c r="G1626"/>
  <c r="G1625"/>
  <c r="G1624"/>
  <c r="J1628" s="1"/>
  <c r="E1622"/>
  <c r="D1622"/>
  <c r="B1622"/>
  <c r="J1621"/>
  <c r="G1621"/>
  <c r="J1620"/>
  <c r="G1620"/>
  <c r="L1619"/>
  <c r="G1619"/>
  <c r="K1610"/>
  <c r="I1610"/>
  <c r="G1610"/>
  <c r="J1610" s="1"/>
  <c r="E1609"/>
  <c r="D1609"/>
  <c r="C1609"/>
  <c r="B1609"/>
  <c r="G1608"/>
  <c r="G1607"/>
  <c r="G1606"/>
  <c r="G1605"/>
  <c r="G1609" s="1"/>
  <c r="E1603"/>
  <c r="D1603"/>
  <c r="C1603"/>
  <c r="G1602"/>
  <c r="G1601"/>
  <c r="G1600"/>
  <c r="K1602" s="1"/>
  <c r="E1598"/>
  <c r="D1598"/>
  <c r="C1598"/>
  <c r="B1598"/>
  <c r="I1597"/>
  <c r="G1597"/>
  <c r="L1596"/>
  <c r="H1596"/>
  <c r="G1596"/>
  <c r="J1595"/>
  <c r="G1595"/>
  <c r="K1594"/>
  <c r="G1594"/>
  <c r="G1598" s="1"/>
  <c r="I1593"/>
  <c r="G1593"/>
  <c r="L1597" s="1"/>
  <c r="E1591"/>
  <c r="D1591"/>
  <c r="B1591"/>
  <c r="G1590"/>
  <c r="G1589"/>
  <c r="G1588"/>
  <c r="I1590" s="1"/>
  <c r="J1579"/>
  <c r="H1579"/>
  <c r="G1579"/>
  <c r="K1579" s="1"/>
  <c r="E1578"/>
  <c r="D1578"/>
  <c r="C1578"/>
  <c r="B1578"/>
  <c r="G1577"/>
  <c r="G1576"/>
  <c r="G1575"/>
  <c r="G1574"/>
  <c r="I1577" s="1"/>
  <c r="E1572"/>
  <c r="D1572"/>
  <c r="C1572"/>
  <c r="K1571"/>
  <c r="G1571"/>
  <c r="G1570"/>
  <c r="L1569"/>
  <c r="G1569"/>
  <c r="H1571" s="1"/>
  <c r="E1567"/>
  <c r="D1567"/>
  <c r="C1567"/>
  <c r="B1567"/>
  <c r="G1566"/>
  <c r="G1565"/>
  <c r="G1564"/>
  <c r="G1563"/>
  <c r="G1562"/>
  <c r="K1566" s="1"/>
  <c r="E1560"/>
  <c r="D1560"/>
  <c r="B1560"/>
  <c r="J1559"/>
  <c r="H1559"/>
  <c r="G1559"/>
  <c r="L1558"/>
  <c r="J1558"/>
  <c r="G1558"/>
  <c r="J1557"/>
  <c r="J1560" s="1"/>
  <c r="H1557"/>
  <c r="G1557"/>
  <c r="K1559" s="1"/>
  <c r="L1548"/>
  <c r="H1548"/>
  <c r="G1548"/>
  <c r="K1548" s="1"/>
  <c r="E1547"/>
  <c r="D1547"/>
  <c r="C1547"/>
  <c r="B1547"/>
  <c r="G1546"/>
  <c r="G1545"/>
  <c r="G1544"/>
  <c r="G1543"/>
  <c r="H1544" s="1"/>
  <c r="E1541"/>
  <c r="D1541"/>
  <c r="C1541"/>
  <c r="G1540"/>
  <c r="G1539"/>
  <c r="G1538"/>
  <c r="H1539" s="1"/>
  <c r="E1536"/>
  <c r="D1536"/>
  <c r="C1536"/>
  <c r="B1536"/>
  <c r="G1535"/>
  <c r="G1534"/>
  <c r="G1533"/>
  <c r="G1532"/>
  <c r="G1531"/>
  <c r="E1529"/>
  <c r="D1529"/>
  <c r="B1529"/>
  <c r="H1528"/>
  <c r="G1528"/>
  <c r="G1527"/>
  <c r="G1526"/>
  <c r="J1517"/>
  <c r="G1517"/>
  <c r="E1516"/>
  <c r="D1516"/>
  <c r="C1516"/>
  <c r="B1516"/>
  <c r="L1515"/>
  <c r="H1515"/>
  <c r="G1515"/>
  <c r="J1514"/>
  <c r="G1514"/>
  <c r="K1513"/>
  <c r="G1513"/>
  <c r="I1512"/>
  <c r="G1512"/>
  <c r="J1515" s="1"/>
  <c r="E1510"/>
  <c r="D1510"/>
  <c r="C1510"/>
  <c r="G1509"/>
  <c r="G1508"/>
  <c r="G1507"/>
  <c r="I1509" s="1"/>
  <c r="E1505"/>
  <c r="D1505"/>
  <c r="C1505"/>
  <c r="B1505"/>
  <c r="G1504"/>
  <c r="G1503"/>
  <c r="G1502"/>
  <c r="G1501"/>
  <c r="G1500"/>
  <c r="J1504" s="1"/>
  <c r="E1498"/>
  <c r="D1498"/>
  <c r="B1498"/>
  <c r="J1497"/>
  <c r="G1497"/>
  <c r="H1496"/>
  <c r="G1496"/>
  <c r="K1495"/>
  <c r="G1495"/>
  <c r="G1486"/>
  <c r="L1486" s="1"/>
  <c r="E1485"/>
  <c r="D1485"/>
  <c r="C1485"/>
  <c r="B1485"/>
  <c r="L1484"/>
  <c r="J1484"/>
  <c r="G1484"/>
  <c r="J1483"/>
  <c r="H1483"/>
  <c r="G1483"/>
  <c r="L1482"/>
  <c r="J1482"/>
  <c r="G1482"/>
  <c r="J1481"/>
  <c r="J1485" s="1"/>
  <c r="H1481"/>
  <c r="G1481"/>
  <c r="E1479"/>
  <c r="D1479"/>
  <c r="C1479"/>
  <c r="J1478"/>
  <c r="H1478"/>
  <c r="G1478"/>
  <c r="L1477"/>
  <c r="J1477"/>
  <c r="G1477"/>
  <c r="G1479" s="1"/>
  <c r="J1476"/>
  <c r="J1479" s="1"/>
  <c r="H1476"/>
  <c r="G1476"/>
  <c r="K1478" s="1"/>
  <c r="E1474"/>
  <c r="D1474"/>
  <c r="C1474"/>
  <c r="B1474"/>
  <c r="I1473"/>
  <c r="G1473"/>
  <c r="L1472"/>
  <c r="H1472"/>
  <c r="G1472"/>
  <c r="J1471"/>
  <c r="G1471"/>
  <c r="K1470"/>
  <c r="G1470"/>
  <c r="G1474" s="1"/>
  <c r="I1469"/>
  <c r="G1469"/>
  <c r="L1473" s="1"/>
  <c r="E1467"/>
  <c r="D1467"/>
  <c r="B1467"/>
  <c r="G1466"/>
  <c r="G1465"/>
  <c r="G1464"/>
  <c r="I1466" s="1"/>
  <c r="J1455"/>
  <c r="H1455"/>
  <c r="G1455"/>
  <c r="K1455" s="1"/>
  <c r="E1454"/>
  <c r="D1454"/>
  <c r="C1454"/>
  <c r="B1454"/>
  <c r="G1453"/>
  <c r="G1452"/>
  <c r="G1451"/>
  <c r="G1450"/>
  <c r="J1451" s="1"/>
  <c r="E1448"/>
  <c r="D1448"/>
  <c r="C1448"/>
  <c r="G1447"/>
  <c r="G1446"/>
  <c r="G1445"/>
  <c r="K1447" s="1"/>
  <c r="E1443"/>
  <c r="D1443"/>
  <c r="C1443"/>
  <c r="B1443"/>
  <c r="J1442"/>
  <c r="H1442"/>
  <c r="G1442"/>
  <c r="L1441"/>
  <c r="J1441"/>
  <c r="G1441"/>
  <c r="J1440"/>
  <c r="H1440"/>
  <c r="G1440"/>
  <c r="L1439"/>
  <c r="J1439"/>
  <c r="G1439"/>
  <c r="G1443" s="1"/>
  <c r="J1438"/>
  <c r="H1438"/>
  <c r="G1438"/>
  <c r="K1442" s="1"/>
  <c r="E1436"/>
  <c r="D1436"/>
  <c r="B1436"/>
  <c r="J1435"/>
  <c r="H1435"/>
  <c r="G1435"/>
  <c r="L1434"/>
  <c r="J1434"/>
  <c r="G1434"/>
  <c r="G1436" s="1"/>
  <c r="J1433"/>
  <c r="J1436" s="1"/>
  <c r="H1433"/>
  <c r="G1433"/>
  <c r="K1435" s="1"/>
  <c r="L1424"/>
  <c r="H1424"/>
  <c r="G1424"/>
  <c r="K1424" s="1"/>
  <c r="E1423"/>
  <c r="D1423"/>
  <c r="C1423"/>
  <c r="B1423"/>
  <c r="G1422"/>
  <c r="G1421"/>
  <c r="G1420"/>
  <c r="G1419"/>
  <c r="G1423" s="1"/>
  <c r="E1417"/>
  <c r="D1417"/>
  <c r="C1417"/>
  <c r="G1416"/>
  <c r="G1415"/>
  <c r="G1414"/>
  <c r="J1416" s="1"/>
  <c r="E1412"/>
  <c r="D1412"/>
  <c r="C1412"/>
  <c r="B1412"/>
  <c r="G1411"/>
  <c r="G1410"/>
  <c r="G1409"/>
  <c r="G1408"/>
  <c r="G1407"/>
  <c r="I1410" s="1"/>
  <c r="E1405"/>
  <c r="D1405"/>
  <c r="B1405"/>
  <c r="G1404"/>
  <c r="G1403"/>
  <c r="G1402"/>
  <c r="H1404" s="1"/>
  <c r="G1393"/>
  <c r="E1392"/>
  <c r="D1392"/>
  <c r="C1392"/>
  <c r="B1392"/>
  <c r="L1391"/>
  <c r="H1391"/>
  <c r="G1391"/>
  <c r="J1390"/>
  <c r="G1390"/>
  <c r="K1389"/>
  <c r="G1389"/>
  <c r="I1388"/>
  <c r="G1388"/>
  <c r="J1391" s="1"/>
  <c r="E1386"/>
  <c r="D1386"/>
  <c r="C1386"/>
  <c r="G1385"/>
  <c r="G1384"/>
  <c r="G1383"/>
  <c r="I1385" s="1"/>
  <c r="E1381"/>
  <c r="D1381"/>
  <c r="C1381"/>
  <c r="B1381"/>
  <c r="G1380"/>
  <c r="G1379"/>
  <c r="G1378"/>
  <c r="G1377"/>
  <c r="G1376"/>
  <c r="L1377" s="1"/>
  <c r="E1374"/>
  <c r="D1374"/>
  <c r="B1374"/>
  <c r="G1373"/>
  <c r="G1372"/>
  <c r="G1371"/>
  <c r="L1372" s="1"/>
  <c r="G1362"/>
  <c r="L1362" s="1"/>
  <c r="E1361"/>
  <c r="D1361"/>
  <c r="C1361"/>
  <c r="B1361"/>
  <c r="G1360"/>
  <c r="G1359"/>
  <c r="G1358"/>
  <c r="G1357"/>
  <c r="K1360" s="1"/>
  <c r="E1355"/>
  <c r="D1355"/>
  <c r="C1355"/>
  <c r="G1354"/>
  <c r="G1353"/>
  <c r="G1352"/>
  <c r="K1354" s="1"/>
  <c r="E1350"/>
  <c r="D1350"/>
  <c r="C1350"/>
  <c r="B1350"/>
  <c r="G1349"/>
  <c r="G1348"/>
  <c r="G1347"/>
  <c r="G1346"/>
  <c r="G1345"/>
  <c r="L1349" s="1"/>
  <c r="E1343"/>
  <c r="D1343"/>
  <c r="B1343"/>
  <c r="J1342"/>
  <c r="G1342"/>
  <c r="K1341"/>
  <c r="G1341"/>
  <c r="I1340"/>
  <c r="G1340"/>
  <c r="G1331"/>
  <c r="K1331" s="1"/>
  <c r="E1330"/>
  <c r="D1330"/>
  <c r="C1330"/>
  <c r="B1330"/>
  <c r="G1329"/>
  <c r="L1328"/>
  <c r="G1328"/>
  <c r="G1327"/>
  <c r="G1326"/>
  <c r="E1324"/>
  <c r="D1324"/>
  <c r="C1324"/>
  <c r="G1323"/>
  <c r="G1322"/>
  <c r="G1321"/>
  <c r="I1322" s="1"/>
  <c r="E1319"/>
  <c r="D1319"/>
  <c r="C1319"/>
  <c r="B1319"/>
  <c r="J1318"/>
  <c r="H1318"/>
  <c r="G1318"/>
  <c r="L1317"/>
  <c r="J1317"/>
  <c r="G1317"/>
  <c r="J1316"/>
  <c r="H1316"/>
  <c r="G1316"/>
  <c r="L1315"/>
  <c r="J1315"/>
  <c r="G1315"/>
  <c r="J1314"/>
  <c r="H1314"/>
  <c r="G1314"/>
  <c r="K1318" s="1"/>
  <c r="D1312"/>
  <c r="B1312"/>
  <c r="G1311"/>
  <c r="G1310"/>
  <c r="G1309"/>
  <c r="H1311" s="1"/>
  <c r="G1300"/>
  <c r="E1299"/>
  <c r="D1299"/>
  <c r="C1299"/>
  <c r="B1299"/>
  <c r="L1298"/>
  <c r="H1298"/>
  <c r="G1298"/>
  <c r="J1297"/>
  <c r="G1297"/>
  <c r="K1296"/>
  <c r="G1296"/>
  <c r="I1295"/>
  <c r="G1295"/>
  <c r="J1298" s="1"/>
  <c r="E1293"/>
  <c r="D1293"/>
  <c r="C1293"/>
  <c r="G1292"/>
  <c r="G1291"/>
  <c r="G1290"/>
  <c r="I1292" s="1"/>
  <c r="E1288"/>
  <c r="D1288"/>
  <c r="C1288"/>
  <c r="B1288"/>
  <c r="G1287"/>
  <c r="G1286"/>
  <c r="G1285"/>
  <c r="G1284"/>
  <c r="G1283"/>
  <c r="L1284" s="1"/>
  <c r="D1281"/>
  <c r="B1281"/>
  <c r="G1280"/>
  <c r="G1279"/>
  <c r="G1278"/>
  <c r="L1280" s="1"/>
  <c r="J1269"/>
  <c r="H1269"/>
  <c r="G1269"/>
  <c r="K1269" s="1"/>
  <c r="E1268"/>
  <c r="D1268"/>
  <c r="C1268"/>
  <c r="B1268"/>
  <c r="J1267"/>
  <c r="G1267"/>
  <c r="L1266"/>
  <c r="G1266"/>
  <c r="G1268" s="1"/>
  <c r="I1265"/>
  <c r="G1265"/>
  <c r="L1264"/>
  <c r="H1264"/>
  <c r="G1264"/>
  <c r="K1266" s="1"/>
  <c r="E1262"/>
  <c r="D1262"/>
  <c r="C1262"/>
  <c r="H1261"/>
  <c r="G1261"/>
  <c r="G1260"/>
  <c r="K1259"/>
  <c r="G1259"/>
  <c r="L1261" s="1"/>
  <c r="E1257"/>
  <c r="D1257"/>
  <c r="C1257"/>
  <c r="B1257"/>
  <c r="J1256"/>
  <c r="H1256"/>
  <c r="G1256"/>
  <c r="L1255"/>
  <c r="J1255"/>
  <c r="G1255"/>
  <c r="J1254"/>
  <c r="H1254"/>
  <c r="G1254"/>
  <c r="L1253"/>
  <c r="J1253"/>
  <c r="G1253"/>
  <c r="G1257" s="1"/>
  <c r="J1252"/>
  <c r="J1257" s="1"/>
  <c r="H1252"/>
  <c r="G1252"/>
  <c r="K1256" s="1"/>
  <c r="D1250"/>
  <c r="B1250"/>
  <c r="G1249"/>
  <c r="G1248"/>
  <c r="G1247"/>
  <c r="K1249" s="1"/>
  <c r="G1238"/>
  <c r="K1238" s="1"/>
  <c r="E1237"/>
  <c r="D1237"/>
  <c r="C1237"/>
  <c r="B1237"/>
  <c r="L1236"/>
  <c r="H1236"/>
  <c r="G1236"/>
  <c r="J1235"/>
  <c r="G1235"/>
  <c r="K1234"/>
  <c r="G1234"/>
  <c r="I1233"/>
  <c r="G1233"/>
  <c r="J1236" s="1"/>
  <c r="E1231"/>
  <c r="D1231"/>
  <c r="C1231"/>
  <c r="G1230"/>
  <c r="G1229"/>
  <c r="G1228"/>
  <c r="G1231" s="1"/>
  <c r="E1226"/>
  <c r="D1226"/>
  <c r="C1226"/>
  <c r="B1226"/>
  <c r="G1225"/>
  <c r="H1224"/>
  <c r="G1224"/>
  <c r="K1223"/>
  <c r="G1223"/>
  <c r="L1222"/>
  <c r="G1222"/>
  <c r="J1221"/>
  <c r="G1221"/>
  <c r="J1225" s="1"/>
  <c r="D1219"/>
  <c r="B1219"/>
  <c r="J1218"/>
  <c r="H1218"/>
  <c r="G1218"/>
  <c r="L1217"/>
  <c r="J1217"/>
  <c r="G1217"/>
  <c r="J1216"/>
  <c r="H1216"/>
  <c r="G1216"/>
  <c r="L1218" s="1"/>
  <c r="G1207"/>
  <c r="L1207" s="1"/>
  <c r="E1206"/>
  <c r="D1206"/>
  <c r="C1206"/>
  <c r="B1206"/>
  <c r="G1205"/>
  <c r="G1204"/>
  <c r="G1203"/>
  <c r="G1202"/>
  <c r="I1205" s="1"/>
  <c r="G1200"/>
  <c r="E1200"/>
  <c r="D1200"/>
  <c r="C1200"/>
  <c r="L1199"/>
  <c r="H1199"/>
  <c r="G1199"/>
  <c r="J1198"/>
  <c r="H1198"/>
  <c r="G1198"/>
  <c r="L1197"/>
  <c r="J1197"/>
  <c r="J1200" s="1"/>
  <c r="G1197"/>
  <c r="J1199" s="1"/>
  <c r="E1195"/>
  <c r="D1195"/>
  <c r="C1195"/>
  <c r="B1195"/>
  <c r="H1194"/>
  <c r="G1194"/>
  <c r="G1193"/>
  <c r="G1192"/>
  <c r="G1191"/>
  <c r="G1190"/>
  <c r="D1188"/>
  <c r="B1188"/>
  <c r="K1187"/>
  <c r="G1187"/>
  <c r="L1186"/>
  <c r="G1186"/>
  <c r="G1188" s="1"/>
  <c r="J1185"/>
  <c r="G1185"/>
  <c r="L1187" s="1"/>
  <c r="K1176"/>
  <c r="I1176"/>
  <c r="G1176"/>
  <c r="J1176" s="1"/>
  <c r="E1175"/>
  <c r="D1175"/>
  <c r="C1175"/>
  <c r="B1175"/>
  <c r="G1174"/>
  <c r="G1173"/>
  <c r="G1172"/>
  <c r="G1171"/>
  <c r="K1174" s="1"/>
  <c r="E1169"/>
  <c r="D1169"/>
  <c r="C1169"/>
  <c r="G1168"/>
  <c r="G1167"/>
  <c r="G1166"/>
  <c r="K1168" s="1"/>
  <c r="E1164"/>
  <c r="D1164"/>
  <c r="C1164"/>
  <c r="B1164"/>
  <c r="G1163"/>
  <c r="H1162"/>
  <c r="G1162"/>
  <c r="G1161"/>
  <c r="G1160"/>
  <c r="G1159"/>
  <c r="I1160" s="1"/>
  <c r="D1157"/>
  <c r="B1157"/>
  <c r="G1156"/>
  <c r="G1155"/>
  <c r="G1154"/>
  <c r="L1156" s="1"/>
  <c r="G1145"/>
  <c r="K1145" s="1"/>
  <c r="E1144"/>
  <c r="D1144"/>
  <c r="C1144"/>
  <c r="B1144"/>
  <c r="G1143"/>
  <c r="G1142"/>
  <c r="G1141"/>
  <c r="G1140"/>
  <c r="I1143" s="1"/>
  <c r="E1138"/>
  <c r="D1138"/>
  <c r="C1138"/>
  <c r="G1137"/>
  <c r="G1136"/>
  <c r="G1135"/>
  <c r="E1133"/>
  <c r="D1133"/>
  <c r="C1133"/>
  <c r="B1133"/>
  <c r="G1132"/>
  <c r="G1131"/>
  <c r="K1130"/>
  <c r="G1130"/>
  <c r="K1129"/>
  <c r="G1129"/>
  <c r="L1128"/>
  <c r="G1128"/>
  <c r="G1133" s="1"/>
  <c r="D1126"/>
  <c r="B1126"/>
  <c r="L1125"/>
  <c r="J1125"/>
  <c r="G1125"/>
  <c r="L1124"/>
  <c r="H1124"/>
  <c r="G1124"/>
  <c r="L1123"/>
  <c r="L1126" s="1"/>
  <c r="H1123"/>
  <c r="G1123"/>
  <c r="G1126" s="1"/>
  <c r="K1114"/>
  <c r="I1114"/>
  <c r="G1114"/>
  <c r="J1114" s="1"/>
  <c r="E1113"/>
  <c r="D1113"/>
  <c r="C1113"/>
  <c r="B1113"/>
  <c r="G1112"/>
  <c r="G1111"/>
  <c r="G1110"/>
  <c r="G1109"/>
  <c r="K1112" s="1"/>
  <c r="E1107"/>
  <c r="D1107"/>
  <c r="C1107"/>
  <c r="J1106"/>
  <c r="H1106"/>
  <c r="G1106"/>
  <c r="L1105"/>
  <c r="J1105"/>
  <c r="G1105"/>
  <c r="J1104"/>
  <c r="J1107" s="1"/>
  <c r="H1104"/>
  <c r="G1104"/>
  <c r="K1106" s="1"/>
  <c r="E1102"/>
  <c r="D1102"/>
  <c r="C1102"/>
  <c r="B1102"/>
  <c r="G1101"/>
  <c r="G1100"/>
  <c r="G1099"/>
  <c r="G1098"/>
  <c r="G1097"/>
  <c r="D1095"/>
  <c r="B1095"/>
  <c r="J1094"/>
  <c r="H1094"/>
  <c r="G1094"/>
  <c r="L1093"/>
  <c r="J1093"/>
  <c r="G1093"/>
  <c r="J1092"/>
  <c r="H1092"/>
  <c r="G1092"/>
  <c r="G1083"/>
  <c r="E1082"/>
  <c r="D1082"/>
  <c r="C1082"/>
  <c r="B1082"/>
  <c r="G1081"/>
  <c r="G1080"/>
  <c r="G1079"/>
  <c r="G1078"/>
  <c r="E1076"/>
  <c r="D1076"/>
  <c r="C1076"/>
  <c r="G1075"/>
  <c r="G1074"/>
  <c r="G1073"/>
  <c r="G1076" s="1"/>
  <c r="E1071"/>
  <c r="D1071"/>
  <c r="C1071"/>
  <c r="B1071"/>
  <c r="G1070"/>
  <c r="G1069"/>
  <c r="I1068"/>
  <c r="G1068"/>
  <c r="K1067"/>
  <c r="G1067"/>
  <c r="K1066"/>
  <c r="G1066"/>
  <c r="L1070" s="1"/>
  <c r="D1064"/>
  <c r="B1064"/>
  <c r="G1063"/>
  <c r="G1062"/>
  <c r="G1061"/>
  <c r="G1052"/>
  <c r="J1052" s="1"/>
  <c r="E1051"/>
  <c r="D1051"/>
  <c r="C1051"/>
  <c r="B1051"/>
  <c r="L1050"/>
  <c r="J1050"/>
  <c r="G1050"/>
  <c r="J1049"/>
  <c r="H1049"/>
  <c r="G1049"/>
  <c r="L1048"/>
  <c r="J1048"/>
  <c r="G1048"/>
  <c r="J1047"/>
  <c r="J1051" s="1"/>
  <c r="H1047"/>
  <c r="G1047"/>
  <c r="E1045"/>
  <c r="D1045"/>
  <c r="C1045"/>
  <c r="G1044"/>
  <c r="G1043"/>
  <c r="G1042"/>
  <c r="K1044" s="1"/>
  <c r="E1040"/>
  <c r="D1040"/>
  <c r="C1040"/>
  <c r="B1040"/>
  <c r="G1039"/>
  <c r="G1038"/>
  <c r="G1037"/>
  <c r="G1036"/>
  <c r="G1035"/>
  <c r="G1040" s="1"/>
  <c r="D1033"/>
  <c r="B1033"/>
  <c r="G1032"/>
  <c r="G1031"/>
  <c r="G1030"/>
  <c r="G1033" s="1"/>
  <c r="G1021"/>
  <c r="L1021" s="1"/>
  <c r="E1020"/>
  <c r="D1020"/>
  <c r="C1020"/>
  <c r="B1020"/>
  <c r="G1019"/>
  <c r="G1018"/>
  <c r="G1017"/>
  <c r="G1016"/>
  <c r="I1017" s="1"/>
  <c r="E1014"/>
  <c r="D1014"/>
  <c r="C1014"/>
  <c r="J1013"/>
  <c r="G1013"/>
  <c r="J1012"/>
  <c r="G1012"/>
  <c r="K1011"/>
  <c r="G1011"/>
  <c r="G1014" s="1"/>
  <c r="E1009"/>
  <c r="D1009"/>
  <c r="C1009"/>
  <c r="B1009"/>
  <c r="L1008"/>
  <c r="G1008"/>
  <c r="G1009" s="1"/>
  <c r="I1007"/>
  <c r="G1007"/>
  <c r="K1006"/>
  <c r="H1006"/>
  <c r="G1006"/>
  <c r="K1005"/>
  <c r="I1005"/>
  <c r="G1005"/>
  <c r="L1004"/>
  <c r="I1004"/>
  <c r="G1004"/>
  <c r="I1008" s="1"/>
  <c r="D1002"/>
  <c r="B1002"/>
  <c r="L1001"/>
  <c r="G1001"/>
  <c r="L1000"/>
  <c r="G1000"/>
  <c r="L999"/>
  <c r="L1002" s="1"/>
  <c r="G999"/>
  <c r="H999" s="1"/>
  <c r="K990"/>
  <c r="I990"/>
  <c r="G990"/>
  <c r="J990" s="1"/>
  <c r="E989"/>
  <c r="D989"/>
  <c r="C989"/>
  <c r="B989"/>
  <c r="L988"/>
  <c r="J988"/>
  <c r="G988"/>
  <c r="J987"/>
  <c r="H987"/>
  <c r="G987"/>
  <c r="L986"/>
  <c r="J986"/>
  <c r="G986"/>
  <c r="J985"/>
  <c r="J989" s="1"/>
  <c r="H985"/>
  <c r="G985"/>
  <c r="K988" s="1"/>
  <c r="E983"/>
  <c r="D983"/>
  <c r="C983"/>
  <c r="G982"/>
  <c r="G981"/>
  <c r="G980"/>
  <c r="K982" s="1"/>
  <c r="E978"/>
  <c r="D978"/>
  <c r="C978"/>
  <c r="B978"/>
  <c r="J977"/>
  <c r="G977"/>
  <c r="K976"/>
  <c r="G976"/>
  <c r="J975"/>
  <c r="G975"/>
  <c r="L974"/>
  <c r="G974"/>
  <c r="J973"/>
  <c r="G973"/>
  <c r="G978" s="1"/>
  <c r="D971"/>
  <c r="B971"/>
  <c r="G970"/>
  <c r="G969"/>
  <c r="G968"/>
  <c r="G971" s="1"/>
  <c r="K959"/>
  <c r="G959"/>
  <c r="L959" s="1"/>
  <c r="E958"/>
  <c r="D958"/>
  <c r="C958"/>
  <c r="B958"/>
  <c r="L957"/>
  <c r="G957"/>
  <c r="J956"/>
  <c r="G956"/>
  <c r="L955"/>
  <c r="G955"/>
  <c r="K954"/>
  <c r="G954"/>
  <c r="I957" s="1"/>
  <c r="G952"/>
  <c r="E952"/>
  <c r="D952"/>
  <c r="C952"/>
  <c r="L951"/>
  <c r="H951"/>
  <c r="G951"/>
  <c r="J950"/>
  <c r="H950"/>
  <c r="G950"/>
  <c r="L949"/>
  <c r="J949"/>
  <c r="G949"/>
  <c r="J951" s="1"/>
  <c r="E947"/>
  <c r="D947"/>
  <c r="C947"/>
  <c r="B947"/>
  <c r="G946"/>
  <c r="G945"/>
  <c r="G944"/>
  <c r="G943"/>
  <c r="G942"/>
  <c r="D940"/>
  <c r="B940"/>
  <c r="G939"/>
  <c r="G938"/>
  <c r="G937"/>
  <c r="L939" s="1"/>
  <c r="G928"/>
  <c r="J928" s="1"/>
  <c r="E927"/>
  <c r="D927"/>
  <c r="C927"/>
  <c r="B927"/>
  <c r="G926"/>
  <c r="G925"/>
  <c r="G924"/>
  <c r="G923"/>
  <c r="K926" s="1"/>
  <c r="E921"/>
  <c r="D921"/>
  <c r="C921"/>
  <c r="G920"/>
  <c r="G919"/>
  <c r="I918"/>
  <c r="G918"/>
  <c r="E916"/>
  <c r="D916"/>
  <c r="C916"/>
  <c r="B916"/>
  <c r="G915"/>
  <c r="G914"/>
  <c r="G913"/>
  <c r="G912"/>
  <c r="G911"/>
  <c r="I913" s="1"/>
  <c r="D909"/>
  <c r="B909"/>
  <c r="I908"/>
  <c r="G908"/>
  <c r="K907"/>
  <c r="G907"/>
  <c r="I906"/>
  <c r="G906"/>
  <c r="K897"/>
  <c r="G897"/>
  <c r="E896"/>
  <c r="D896"/>
  <c r="C896"/>
  <c r="B896"/>
  <c r="I895"/>
  <c r="G895"/>
  <c r="J894"/>
  <c r="G894"/>
  <c r="J893"/>
  <c r="G893"/>
  <c r="K892"/>
  <c r="G892"/>
  <c r="E890"/>
  <c r="D890"/>
  <c r="C890"/>
  <c r="G889"/>
  <c r="G888"/>
  <c r="G887"/>
  <c r="E885"/>
  <c r="D885"/>
  <c r="C885"/>
  <c r="B885"/>
  <c r="G884"/>
  <c r="G883"/>
  <c r="G882"/>
  <c r="G881"/>
  <c r="G880"/>
  <c r="D878"/>
  <c r="B878"/>
  <c r="K877"/>
  <c r="G877"/>
  <c r="J876"/>
  <c r="G876"/>
  <c r="J875"/>
  <c r="G875"/>
  <c r="J866"/>
  <c r="G866"/>
  <c r="E865"/>
  <c r="D865"/>
  <c r="C865"/>
  <c r="B865"/>
  <c r="G864"/>
  <c r="G863"/>
  <c r="G862"/>
  <c r="G861"/>
  <c r="K864" s="1"/>
  <c r="E859"/>
  <c r="D859"/>
  <c r="C859"/>
  <c r="J858"/>
  <c r="H858"/>
  <c r="G858"/>
  <c r="L857"/>
  <c r="J857"/>
  <c r="G857"/>
  <c r="J856"/>
  <c r="J859" s="1"/>
  <c r="H856"/>
  <c r="G856"/>
  <c r="K858" s="1"/>
  <c r="E854"/>
  <c r="D854"/>
  <c r="C854"/>
  <c r="B854"/>
  <c r="G853"/>
  <c r="G852"/>
  <c r="G851"/>
  <c r="G850"/>
  <c r="G849"/>
  <c r="D847"/>
  <c r="B847"/>
  <c r="G846"/>
  <c r="G845"/>
  <c r="G844"/>
  <c r="J846" s="1"/>
  <c r="G835"/>
  <c r="J835" s="1"/>
  <c r="E834"/>
  <c r="D834"/>
  <c r="C834"/>
  <c r="B834"/>
  <c r="L833"/>
  <c r="J833"/>
  <c r="G833"/>
  <c r="J832"/>
  <c r="H832"/>
  <c r="G832"/>
  <c r="L831"/>
  <c r="J831"/>
  <c r="G831"/>
  <c r="J830"/>
  <c r="J834" s="1"/>
  <c r="H830"/>
  <c r="G830"/>
  <c r="K833" s="1"/>
  <c r="E828"/>
  <c r="D828"/>
  <c r="C828"/>
  <c r="J827"/>
  <c r="H827"/>
  <c r="G827"/>
  <c r="L826"/>
  <c r="J826"/>
  <c r="G826"/>
  <c r="J825"/>
  <c r="J828" s="1"/>
  <c r="H825"/>
  <c r="G825"/>
  <c r="K827" s="1"/>
  <c r="E823"/>
  <c r="D823"/>
  <c r="C823"/>
  <c r="B823"/>
  <c r="I822"/>
  <c r="G822"/>
  <c r="I821"/>
  <c r="G821"/>
  <c r="I820"/>
  <c r="G820"/>
  <c r="K819"/>
  <c r="G819"/>
  <c r="J818"/>
  <c r="G818"/>
  <c r="J822" s="1"/>
  <c r="D816"/>
  <c r="B816"/>
  <c r="J815"/>
  <c r="H815"/>
  <c r="G815"/>
  <c r="L814"/>
  <c r="J814"/>
  <c r="G814"/>
  <c r="J813"/>
  <c r="J816" s="1"/>
  <c r="H813"/>
  <c r="G813"/>
  <c r="G804"/>
  <c r="J804" s="1"/>
  <c r="E803"/>
  <c r="D803"/>
  <c r="C803"/>
  <c r="B803"/>
  <c r="G802"/>
  <c r="G801"/>
  <c r="G800"/>
  <c r="G799"/>
  <c r="H799" s="1"/>
  <c r="E797"/>
  <c r="D797"/>
  <c r="C797"/>
  <c r="H796"/>
  <c r="G796"/>
  <c r="I795"/>
  <c r="G795"/>
  <c r="J794"/>
  <c r="G794"/>
  <c r="L794" s="1"/>
  <c r="E792"/>
  <c r="D792"/>
  <c r="C792"/>
  <c r="B792"/>
  <c r="L791"/>
  <c r="G791"/>
  <c r="G790"/>
  <c r="H789"/>
  <c r="G789"/>
  <c r="J788"/>
  <c r="G788"/>
  <c r="I787"/>
  <c r="G787"/>
  <c r="H791" s="1"/>
  <c r="D785"/>
  <c r="B785"/>
  <c r="G784"/>
  <c r="G783"/>
  <c r="G782"/>
  <c r="J783" s="1"/>
  <c r="K773"/>
  <c r="I773"/>
  <c r="G773"/>
  <c r="J773" s="1"/>
  <c r="E772"/>
  <c r="D772"/>
  <c r="C772"/>
  <c r="B772"/>
  <c r="G771"/>
  <c r="G770"/>
  <c r="G769"/>
  <c r="G768"/>
  <c r="K771" s="1"/>
  <c r="E766"/>
  <c r="D766"/>
  <c r="C766"/>
  <c r="G765"/>
  <c r="G764"/>
  <c r="G763"/>
  <c r="K765" s="1"/>
  <c r="E761"/>
  <c r="D761"/>
  <c r="C761"/>
  <c r="B761"/>
  <c r="G760"/>
  <c r="G759"/>
  <c r="G758"/>
  <c r="G757"/>
  <c r="G756"/>
  <c r="H759" s="1"/>
  <c r="D754"/>
  <c r="B754"/>
  <c r="G753"/>
  <c r="G752"/>
  <c r="G751"/>
  <c r="G754" s="1"/>
  <c r="I742"/>
  <c r="G742"/>
  <c r="J742" s="1"/>
  <c r="E741"/>
  <c r="D741"/>
  <c r="C741"/>
  <c r="B741"/>
  <c r="L740"/>
  <c r="G740"/>
  <c r="H739"/>
  <c r="G739"/>
  <c r="I738"/>
  <c r="G738"/>
  <c r="K737"/>
  <c r="G737"/>
  <c r="E735"/>
  <c r="D735"/>
  <c r="C735"/>
  <c r="G734"/>
  <c r="G733"/>
  <c r="G732"/>
  <c r="G735" s="1"/>
  <c r="E730"/>
  <c r="D730"/>
  <c r="C730"/>
  <c r="B730"/>
  <c r="G729"/>
  <c r="G728"/>
  <c r="G727"/>
  <c r="G726"/>
  <c r="G725"/>
  <c r="H729" s="1"/>
  <c r="D723"/>
  <c r="B723"/>
  <c r="G722"/>
  <c r="G721"/>
  <c r="G720"/>
  <c r="J722" s="1"/>
  <c r="K711"/>
  <c r="I711"/>
  <c r="G711"/>
  <c r="J711" s="1"/>
  <c r="E710"/>
  <c r="D710"/>
  <c r="C710"/>
  <c r="B710"/>
  <c r="G709"/>
  <c r="G708"/>
  <c r="G707"/>
  <c r="G706"/>
  <c r="K709" s="1"/>
  <c r="E704"/>
  <c r="D704"/>
  <c r="C704"/>
  <c r="J703"/>
  <c r="H703"/>
  <c r="G703"/>
  <c r="L702"/>
  <c r="J702"/>
  <c r="G702"/>
  <c r="J701"/>
  <c r="J704" s="1"/>
  <c r="H701"/>
  <c r="G701"/>
  <c r="K703" s="1"/>
  <c r="E699"/>
  <c r="D699"/>
  <c r="C699"/>
  <c r="B699"/>
  <c r="G698"/>
  <c r="G697"/>
  <c r="G696"/>
  <c r="G695"/>
  <c r="G694"/>
  <c r="G699" s="1"/>
  <c r="D692"/>
  <c r="B692"/>
  <c r="J691"/>
  <c r="H691"/>
  <c r="G691"/>
  <c r="L690"/>
  <c r="J690"/>
  <c r="G690"/>
  <c r="J689"/>
  <c r="J692" s="1"/>
  <c r="H689"/>
  <c r="G689"/>
  <c r="G680"/>
  <c r="J680" s="1"/>
  <c r="E679"/>
  <c r="D679"/>
  <c r="C679"/>
  <c r="B679"/>
  <c r="G678"/>
  <c r="G677"/>
  <c r="G676"/>
  <c r="G675"/>
  <c r="L678" s="1"/>
  <c r="E673"/>
  <c r="D673"/>
  <c r="C673"/>
  <c r="G672"/>
  <c r="G671"/>
  <c r="G670"/>
  <c r="L672" s="1"/>
  <c r="E668"/>
  <c r="D668"/>
  <c r="C668"/>
  <c r="B668"/>
  <c r="G667"/>
  <c r="G666"/>
  <c r="G665"/>
  <c r="G664"/>
  <c r="G663"/>
  <c r="I667" s="1"/>
  <c r="D661"/>
  <c r="B661"/>
  <c r="G660"/>
  <c r="G659"/>
  <c r="L658"/>
  <c r="G658"/>
  <c r="J659" s="1"/>
  <c r="K649"/>
  <c r="I649"/>
  <c r="G649"/>
  <c r="J649" s="1"/>
  <c r="E648"/>
  <c r="D648"/>
  <c r="C648"/>
  <c r="B648"/>
  <c r="G647"/>
  <c r="G646"/>
  <c r="G645"/>
  <c r="G644"/>
  <c r="K647" s="1"/>
  <c r="E642"/>
  <c r="D642"/>
  <c r="C642"/>
  <c r="J641"/>
  <c r="H641"/>
  <c r="G641"/>
  <c r="L640"/>
  <c r="J640"/>
  <c r="G640"/>
  <c r="J639"/>
  <c r="J642" s="1"/>
  <c r="H639"/>
  <c r="G639"/>
  <c r="K641" s="1"/>
  <c r="E637"/>
  <c r="D637"/>
  <c r="C637"/>
  <c r="B637"/>
  <c r="G636"/>
  <c r="G635"/>
  <c r="G634"/>
  <c r="G633"/>
  <c r="G632"/>
  <c r="G637" s="1"/>
  <c r="D630"/>
  <c r="B630"/>
  <c r="J629"/>
  <c r="H629"/>
  <c r="G629"/>
  <c r="L628"/>
  <c r="J628"/>
  <c r="G628"/>
  <c r="J627"/>
  <c r="J630" s="1"/>
  <c r="H627"/>
  <c r="G627"/>
  <c r="G618"/>
  <c r="J618" s="1"/>
  <c r="E617"/>
  <c r="D617"/>
  <c r="C617"/>
  <c r="B617"/>
  <c r="G616"/>
  <c r="G615"/>
  <c r="G614"/>
  <c r="G613"/>
  <c r="L616" s="1"/>
  <c r="E611"/>
  <c r="D611"/>
  <c r="C611"/>
  <c r="G610"/>
  <c r="G609"/>
  <c r="G608"/>
  <c r="L610" s="1"/>
  <c r="E606"/>
  <c r="D606"/>
  <c r="C606"/>
  <c r="B606"/>
  <c r="G605"/>
  <c r="G604"/>
  <c r="G603"/>
  <c r="G602"/>
  <c r="G601"/>
  <c r="I605" s="1"/>
  <c r="D599"/>
  <c r="B599"/>
  <c r="G598"/>
  <c r="G597"/>
  <c r="G596"/>
  <c r="J598" s="1"/>
  <c r="G587"/>
  <c r="J587" s="1"/>
  <c r="E586"/>
  <c r="D586"/>
  <c r="C586"/>
  <c r="B586"/>
  <c r="L585"/>
  <c r="J585"/>
  <c r="G585"/>
  <c r="J584"/>
  <c r="H584"/>
  <c r="G584"/>
  <c r="L583"/>
  <c r="J583"/>
  <c r="G583"/>
  <c r="J582"/>
  <c r="J586" s="1"/>
  <c r="H582"/>
  <c r="G582"/>
  <c r="K585" s="1"/>
  <c r="E580"/>
  <c r="D580"/>
  <c r="C580"/>
  <c r="J579"/>
  <c r="H579"/>
  <c r="G579"/>
  <c r="L578"/>
  <c r="J578"/>
  <c r="G578"/>
  <c r="J577"/>
  <c r="J580" s="1"/>
  <c r="H577"/>
  <c r="G577"/>
  <c r="K579" s="1"/>
  <c r="E575"/>
  <c r="D575"/>
  <c r="C575"/>
  <c r="B575"/>
  <c r="I574"/>
  <c r="G574"/>
  <c r="I573"/>
  <c r="G573"/>
  <c r="I572"/>
  <c r="G572"/>
  <c r="K571"/>
  <c r="G571"/>
  <c r="J570"/>
  <c r="G570"/>
  <c r="K572" s="1"/>
  <c r="D568"/>
  <c r="B568"/>
  <c r="J567"/>
  <c r="H567"/>
  <c r="G567"/>
  <c r="L566"/>
  <c r="J566"/>
  <c r="G566"/>
  <c r="J565"/>
  <c r="J568" s="1"/>
  <c r="H565"/>
  <c r="G565"/>
  <c r="G556"/>
  <c r="J556" s="1"/>
  <c r="E555"/>
  <c r="D555"/>
  <c r="C555"/>
  <c r="B555"/>
  <c r="G554"/>
  <c r="G553"/>
  <c r="G552"/>
  <c r="G551"/>
  <c r="L554" s="1"/>
  <c r="E549"/>
  <c r="D549"/>
  <c r="C549"/>
  <c r="H548"/>
  <c r="G548"/>
  <c r="I547"/>
  <c r="G547"/>
  <c r="J546"/>
  <c r="G546"/>
  <c r="G549" s="1"/>
  <c r="E544"/>
  <c r="D544"/>
  <c r="C544"/>
  <c r="B544"/>
  <c r="L543"/>
  <c r="G543"/>
  <c r="G542"/>
  <c r="H541"/>
  <c r="G541"/>
  <c r="J540"/>
  <c r="G540"/>
  <c r="I539"/>
  <c r="G539"/>
  <c r="H543" s="1"/>
  <c r="D537"/>
  <c r="B537"/>
  <c r="G536"/>
  <c r="G535"/>
  <c r="G534"/>
  <c r="J535" s="1"/>
  <c r="K525"/>
  <c r="I525"/>
  <c r="G525"/>
  <c r="J525" s="1"/>
  <c r="E524"/>
  <c r="D524"/>
  <c r="C524"/>
  <c r="B524"/>
  <c r="G523"/>
  <c r="G522"/>
  <c r="G521"/>
  <c r="G520"/>
  <c r="K523" s="1"/>
  <c r="E518"/>
  <c r="D518"/>
  <c r="C518"/>
  <c r="G517"/>
  <c r="G516"/>
  <c r="G515"/>
  <c r="K517" s="1"/>
  <c r="E513"/>
  <c r="D513"/>
  <c r="C513"/>
  <c r="B513"/>
  <c r="G512"/>
  <c r="G511"/>
  <c r="G510"/>
  <c r="G509"/>
  <c r="G508"/>
  <c r="H511" s="1"/>
  <c r="D506"/>
  <c r="B506"/>
  <c r="G505"/>
  <c r="G504"/>
  <c r="G503"/>
  <c r="G506" s="1"/>
  <c r="I494"/>
  <c r="G494"/>
  <c r="J494" s="1"/>
  <c r="E493"/>
  <c r="D493"/>
  <c r="C493"/>
  <c r="B493"/>
  <c r="L492"/>
  <c r="G492"/>
  <c r="H491"/>
  <c r="G491"/>
  <c r="I490"/>
  <c r="G490"/>
  <c r="K489"/>
  <c r="G489"/>
  <c r="E487"/>
  <c r="D487"/>
  <c r="C487"/>
  <c r="G486"/>
  <c r="G485"/>
  <c r="G484"/>
  <c r="J486" s="1"/>
  <c r="E482"/>
  <c r="D482"/>
  <c r="C482"/>
  <c r="B482"/>
  <c r="G481"/>
  <c r="G480"/>
  <c r="G479"/>
  <c r="G478"/>
  <c r="G477"/>
  <c r="K479" s="1"/>
  <c r="D475"/>
  <c r="B475"/>
  <c r="G474"/>
  <c r="G473"/>
  <c r="G472"/>
  <c r="K463"/>
  <c r="I463"/>
  <c r="G463"/>
  <c r="J463" s="1"/>
  <c r="E462"/>
  <c r="D462"/>
  <c r="C462"/>
  <c r="B462"/>
  <c r="G461"/>
  <c r="G460"/>
  <c r="G459"/>
  <c r="G458"/>
  <c r="K461" s="1"/>
  <c r="E456"/>
  <c r="D456"/>
  <c r="C456"/>
  <c r="J455"/>
  <c r="H455"/>
  <c r="G455"/>
  <c r="L454"/>
  <c r="J454"/>
  <c r="G454"/>
  <c r="J453"/>
  <c r="J456" s="1"/>
  <c r="H453"/>
  <c r="G453"/>
  <c r="K455" s="1"/>
  <c r="E451"/>
  <c r="D451"/>
  <c r="C451"/>
  <c r="B451"/>
  <c r="G450"/>
  <c r="G449"/>
  <c r="G448"/>
  <c r="G447"/>
  <c r="G446"/>
  <c r="K448" s="1"/>
  <c r="D444"/>
  <c r="B444"/>
  <c r="J443"/>
  <c r="H443"/>
  <c r="G443"/>
  <c r="L442"/>
  <c r="J442"/>
  <c r="G442"/>
  <c r="J441"/>
  <c r="J444" s="1"/>
  <c r="H441"/>
  <c r="G441"/>
  <c r="G432"/>
  <c r="J432" s="1"/>
  <c r="E431"/>
  <c r="D431"/>
  <c r="C431"/>
  <c r="B431"/>
  <c r="G430"/>
  <c r="G429"/>
  <c r="G428"/>
  <c r="G427"/>
  <c r="L430" s="1"/>
  <c r="E425"/>
  <c r="D425"/>
  <c r="C425"/>
  <c r="G424"/>
  <c r="G423"/>
  <c r="G422"/>
  <c r="I424" s="1"/>
  <c r="E420"/>
  <c r="D420"/>
  <c r="C420"/>
  <c r="B420"/>
  <c r="G419"/>
  <c r="I418"/>
  <c r="G418"/>
  <c r="G417"/>
  <c r="G416"/>
  <c r="G415"/>
  <c r="K419" s="1"/>
  <c r="D413"/>
  <c r="B413"/>
  <c r="G412"/>
  <c r="G411"/>
  <c r="G410"/>
  <c r="I412" s="1"/>
  <c r="I401"/>
  <c r="G401"/>
  <c r="L401" s="1"/>
  <c r="E400"/>
  <c r="D400"/>
  <c r="C400"/>
  <c r="B400"/>
  <c r="L399"/>
  <c r="J399"/>
  <c r="G399"/>
  <c r="J398"/>
  <c r="H398"/>
  <c r="G398"/>
  <c r="L397"/>
  <c r="J397"/>
  <c r="G397"/>
  <c r="J396"/>
  <c r="J400" s="1"/>
  <c r="H396"/>
  <c r="G396"/>
  <c r="E394"/>
  <c r="D394"/>
  <c r="C394"/>
  <c r="G393"/>
  <c r="G392"/>
  <c r="G391"/>
  <c r="K393" s="1"/>
  <c r="E389"/>
  <c r="D389"/>
  <c r="C389"/>
  <c r="B389"/>
  <c r="I388"/>
  <c r="G388"/>
  <c r="L387"/>
  <c r="H387"/>
  <c r="G387"/>
  <c r="J386"/>
  <c r="G386"/>
  <c r="K385"/>
  <c r="G385"/>
  <c r="G389" s="1"/>
  <c r="I384"/>
  <c r="G384"/>
  <c r="L388" s="1"/>
  <c r="D382"/>
  <c r="B382"/>
  <c r="G381"/>
  <c r="G380"/>
  <c r="G379"/>
  <c r="G382" s="1"/>
  <c r="G370"/>
  <c r="E369"/>
  <c r="D369"/>
  <c r="C369"/>
  <c r="B369"/>
  <c r="L368"/>
  <c r="G368"/>
  <c r="G367"/>
  <c r="H366"/>
  <c r="G366"/>
  <c r="J365"/>
  <c r="G365"/>
  <c r="K368" s="1"/>
  <c r="E363"/>
  <c r="D363"/>
  <c r="C363"/>
  <c r="G362"/>
  <c r="H361"/>
  <c r="G361"/>
  <c r="J360"/>
  <c r="G360"/>
  <c r="I362" s="1"/>
  <c r="E358"/>
  <c r="D358"/>
  <c r="C358"/>
  <c r="B358"/>
  <c r="K357"/>
  <c r="G357"/>
  <c r="I356"/>
  <c r="G356"/>
  <c r="K355"/>
  <c r="G355"/>
  <c r="I354"/>
  <c r="G354"/>
  <c r="K353"/>
  <c r="G353"/>
  <c r="D351"/>
  <c r="B351"/>
  <c r="G350"/>
  <c r="G349"/>
  <c r="G348"/>
  <c r="I350" s="1"/>
  <c r="I339"/>
  <c r="G339"/>
  <c r="L339" s="1"/>
  <c r="E338"/>
  <c r="D338"/>
  <c r="C338"/>
  <c r="B338"/>
  <c r="L337"/>
  <c r="J337"/>
  <c r="G337"/>
  <c r="J336"/>
  <c r="H336"/>
  <c r="G336"/>
  <c r="L335"/>
  <c r="J335"/>
  <c r="G335"/>
  <c r="J334"/>
  <c r="H334"/>
  <c r="G334"/>
  <c r="E332"/>
  <c r="D332"/>
  <c r="C332"/>
  <c r="G331"/>
  <c r="G330"/>
  <c r="G329"/>
  <c r="K331" s="1"/>
  <c r="E327"/>
  <c r="D327"/>
  <c r="C327"/>
  <c r="B327"/>
  <c r="G326"/>
  <c r="G325"/>
  <c r="G324"/>
  <c r="G323"/>
  <c r="G322"/>
  <c r="L326" s="1"/>
  <c r="D320"/>
  <c r="B320"/>
  <c r="J319"/>
  <c r="H319"/>
  <c r="G319"/>
  <c r="L318"/>
  <c r="J318"/>
  <c r="G318"/>
  <c r="J317"/>
  <c r="J320" s="1"/>
  <c r="H317"/>
  <c r="G317"/>
  <c r="K308"/>
  <c r="G308"/>
  <c r="E307"/>
  <c r="D307"/>
  <c r="C307"/>
  <c r="B307"/>
  <c r="L306"/>
  <c r="G306"/>
  <c r="G305"/>
  <c r="H304"/>
  <c r="G304"/>
  <c r="J303"/>
  <c r="G303"/>
  <c r="K306" s="1"/>
  <c r="E301"/>
  <c r="D301"/>
  <c r="C301"/>
  <c r="G300"/>
  <c r="G299"/>
  <c r="J298"/>
  <c r="G298"/>
  <c r="H299" s="1"/>
  <c r="E296"/>
  <c r="D296"/>
  <c r="C296"/>
  <c r="B296"/>
  <c r="G295"/>
  <c r="G294"/>
  <c r="G293"/>
  <c r="G292"/>
  <c r="G291"/>
  <c r="L295" s="1"/>
  <c r="D289"/>
  <c r="B289"/>
  <c r="G288"/>
  <c r="G287"/>
  <c r="G286"/>
  <c r="I287" s="1"/>
  <c r="I277"/>
  <c r="G277"/>
  <c r="L277" s="1"/>
  <c r="E276"/>
  <c r="D276"/>
  <c r="C276"/>
  <c r="B276"/>
  <c r="L275"/>
  <c r="J275"/>
  <c r="G275"/>
  <c r="J274"/>
  <c r="H274"/>
  <c r="G274"/>
  <c r="L273"/>
  <c r="J273"/>
  <c r="G273"/>
  <c r="J272"/>
  <c r="H272"/>
  <c r="G272"/>
  <c r="K275" s="1"/>
  <c r="E270"/>
  <c r="D270"/>
  <c r="C270"/>
  <c r="G269"/>
  <c r="G268"/>
  <c r="G267"/>
  <c r="K269" s="1"/>
  <c r="E265"/>
  <c r="D265"/>
  <c r="C265"/>
  <c r="B265"/>
  <c r="G264"/>
  <c r="G263"/>
  <c r="G262"/>
  <c r="G261"/>
  <c r="G260"/>
  <c r="L264" s="1"/>
  <c r="D258"/>
  <c r="B258"/>
  <c r="J257"/>
  <c r="H257"/>
  <c r="G257"/>
  <c r="L256"/>
  <c r="J256"/>
  <c r="G256"/>
  <c r="J255"/>
  <c r="J258" s="1"/>
  <c r="H255"/>
  <c r="G255"/>
  <c r="L257" s="1"/>
  <c r="G246"/>
  <c r="L246" s="1"/>
  <c r="E245"/>
  <c r="D245"/>
  <c r="C245"/>
  <c r="B245"/>
  <c r="G244"/>
  <c r="G243"/>
  <c r="G242"/>
  <c r="G241"/>
  <c r="L244" s="1"/>
  <c r="E239"/>
  <c r="D239"/>
  <c r="C239"/>
  <c r="K238"/>
  <c r="G238"/>
  <c r="L237"/>
  <c r="G237"/>
  <c r="J236"/>
  <c r="G236"/>
  <c r="I237" s="1"/>
  <c r="E234"/>
  <c r="D234"/>
  <c r="C234"/>
  <c r="B234"/>
  <c r="G233"/>
  <c r="G232"/>
  <c r="G231"/>
  <c r="G230"/>
  <c r="G229"/>
  <c r="L233" s="1"/>
  <c r="D227"/>
  <c r="B227"/>
  <c r="G226"/>
  <c r="G225"/>
  <c r="G224"/>
  <c r="I225" s="1"/>
  <c r="I215"/>
  <c r="G215"/>
  <c r="L215" s="1"/>
  <c r="E214"/>
  <c r="D214"/>
  <c r="C214"/>
  <c r="B214"/>
  <c r="L213"/>
  <c r="J213"/>
  <c r="G213"/>
  <c r="J212"/>
  <c r="H212"/>
  <c r="G212"/>
  <c r="L211"/>
  <c r="J211"/>
  <c r="G211"/>
  <c r="J210"/>
  <c r="J214" s="1"/>
  <c r="H210"/>
  <c r="G210"/>
  <c r="K213" s="1"/>
  <c r="E208"/>
  <c r="D208"/>
  <c r="C208"/>
  <c r="J207"/>
  <c r="H207"/>
  <c r="G207"/>
  <c r="L206"/>
  <c r="J206"/>
  <c r="G206"/>
  <c r="G208" s="1"/>
  <c r="J205"/>
  <c r="J208" s="1"/>
  <c r="H205"/>
  <c r="G205"/>
  <c r="K207" s="1"/>
  <c r="E203"/>
  <c r="D203"/>
  <c r="C203"/>
  <c r="B203"/>
  <c r="I202"/>
  <c r="G202"/>
  <c r="L201"/>
  <c r="H201"/>
  <c r="G201"/>
  <c r="J200"/>
  <c r="G200"/>
  <c r="K199"/>
  <c r="G199"/>
  <c r="G203" s="1"/>
  <c r="I198"/>
  <c r="G198"/>
  <c r="L202" s="1"/>
  <c r="D196"/>
  <c r="B196"/>
  <c r="G195"/>
  <c r="G194"/>
  <c r="G193"/>
  <c r="L195" s="1"/>
  <c r="G184"/>
  <c r="K184" s="1"/>
  <c r="E183"/>
  <c r="D183"/>
  <c r="C183"/>
  <c r="B183"/>
  <c r="G182"/>
  <c r="G181"/>
  <c r="G180"/>
  <c r="G179"/>
  <c r="L182" s="1"/>
  <c r="E177"/>
  <c r="D177"/>
  <c r="C177"/>
  <c r="G176"/>
  <c r="G175"/>
  <c r="G174"/>
  <c r="E172"/>
  <c r="D172"/>
  <c r="C172"/>
  <c r="B172"/>
  <c r="G171"/>
  <c r="G170"/>
  <c r="G169"/>
  <c r="G168"/>
  <c r="G167"/>
  <c r="K171" s="1"/>
  <c r="D165"/>
  <c r="B165"/>
  <c r="G164"/>
  <c r="G163"/>
  <c r="G162"/>
  <c r="G153"/>
  <c r="L153" s="1"/>
  <c r="E152"/>
  <c r="D152"/>
  <c r="C152"/>
  <c r="B152"/>
  <c r="G151"/>
  <c r="G150"/>
  <c r="G149"/>
  <c r="G148"/>
  <c r="K151" s="1"/>
  <c r="E146"/>
  <c r="D146"/>
  <c r="C146"/>
  <c r="J145"/>
  <c r="H145"/>
  <c r="G145"/>
  <c r="L144"/>
  <c r="J144"/>
  <c r="G144"/>
  <c r="G146" s="1"/>
  <c r="J143"/>
  <c r="J146" s="1"/>
  <c r="H143"/>
  <c r="G143"/>
  <c r="K145" s="1"/>
  <c r="E141"/>
  <c r="D141"/>
  <c r="C141"/>
  <c r="B141"/>
  <c r="G140"/>
  <c r="G139"/>
  <c r="G138"/>
  <c r="G137"/>
  <c r="G136"/>
  <c r="L140" s="1"/>
  <c r="D134"/>
  <c r="B134"/>
  <c r="G133"/>
  <c r="G132"/>
  <c r="G131"/>
  <c r="G134" s="1"/>
  <c r="G122"/>
  <c r="H122" s="1"/>
  <c r="E121"/>
  <c r="D121"/>
  <c r="C121"/>
  <c r="B121"/>
  <c r="G120"/>
  <c r="G119"/>
  <c r="G118"/>
  <c r="G117"/>
  <c r="G121" s="1"/>
  <c r="E115"/>
  <c r="D115"/>
  <c r="C115"/>
  <c r="G114"/>
  <c r="G113"/>
  <c r="G112"/>
  <c r="H113" s="1"/>
  <c r="E110"/>
  <c r="D110"/>
  <c r="C110"/>
  <c r="B110"/>
  <c r="G109"/>
  <c r="G108"/>
  <c r="K107"/>
  <c r="G107"/>
  <c r="J106"/>
  <c r="G106"/>
  <c r="H105"/>
  <c r="G105"/>
  <c r="H109" s="1"/>
  <c r="D103"/>
  <c r="B103"/>
  <c r="G102"/>
  <c r="G101"/>
  <c r="G100"/>
  <c r="J102" s="1"/>
  <c r="I91"/>
  <c r="G91"/>
  <c r="L91" s="1"/>
  <c r="E90"/>
  <c r="D90"/>
  <c r="C90"/>
  <c r="B90"/>
  <c r="G89"/>
  <c r="G88"/>
  <c r="G87"/>
  <c r="G86"/>
  <c r="G90" s="1"/>
  <c r="E84"/>
  <c r="D84"/>
  <c r="C84"/>
  <c r="J83"/>
  <c r="H83"/>
  <c r="G83"/>
  <c r="L82"/>
  <c r="J82"/>
  <c r="G82"/>
  <c r="J81"/>
  <c r="J84" s="1"/>
  <c r="H81"/>
  <c r="G81"/>
  <c r="K83" s="1"/>
  <c r="E79"/>
  <c r="D79"/>
  <c r="C79"/>
  <c r="B79"/>
  <c r="G78"/>
  <c r="G77"/>
  <c r="G76"/>
  <c r="G75"/>
  <c r="G74"/>
  <c r="L78" s="1"/>
  <c r="D72"/>
  <c r="B72"/>
  <c r="J71"/>
  <c r="H71"/>
  <c r="G71"/>
  <c r="L70"/>
  <c r="J70"/>
  <c r="G70"/>
  <c r="J69"/>
  <c r="J72" s="1"/>
  <c r="H69"/>
  <c r="G69"/>
  <c r="G60"/>
  <c r="E59"/>
  <c r="D59"/>
  <c r="C59"/>
  <c r="B59"/>
  <c r="L58"/>
  <c r="G58"/>
  <c r="K57"/>
  <c r="G57"/>
  <c r="L56"/>
  <c r="G56"/>
  <c r="J55"/>
  <c r="G55"/>
  <c r="H58" s="1"/>
  <c r="E53"/>
  <c r="D53"/>
  <c r="C53"/>
  <c r="G52"/>
  <c r="G51"/>
  <c r="G50"/>
  <c r="I51" s="1"/>
  <c r="E48"/>
  <c r="D48"/>
  <c r="C48"/>
  <c r="B48"/>
  <c r="H47"/>
  <c r="G47"/>
  <c r="J46"/>
  <c r="G46"/>
  <c r="L45"/>
  <c r="G45"/>
  <c r="I44"/>
  <c r="G44"/>
  <c r="L43"/>
  <c r="H43"/>
  <c r="G43"/>
  <c r="L47" s="1"/>
  <c r="D41"/>
  <c r="B41"/>
  <c r="K40"/>
  <c r="G40"/>
  <c r="L39"/>
  <c r="G39"/>
  <c r="J38"/>
  <c r="G38"/>
  <c r="I39" s="1"/>
  <c r="G29"/>
  <c r="L29" s="1"/>
  <c r="E28"/>
  <c r="D28"/>
  <c r="C28"/>
  <c r="B28"/>
  <c r="G27"/>
  <c r="G26"/>
  <c r="G25"/>
  <c r="G24"/>
  <c r="K27" s="1"/>
  <c r="E22"/>
  <c r="D22"/>
  <c r="C22"/>
  <c r="J21"/>
  <c r="H21"/>
  <c r="G21"/>
  <c r="L20"/>
  <c r="J20"/>
  <c r="G20"/>
  <c r="J19"/>
  <c r="J22" s="1"/>
  <c r="H19"/>
  <c r="G19"/>
  <c r="K21" s="1"/>
  <c r="E17"/>
  <c r="D17"/>
  <c r="C17"/>
  <c r="B17"/>
  <c r="I16"/>
  <c r="G16"/>
  <c r="L15"/>
  <c r="H15"/>
  <c r="G15"/>
  <c r="J14"/>
  <c r="G14"/>
  <c r="K13"/>
  <c r="G13"/>
  <c r="G17" s="1"/>
  <c r="I12"/>
  <c r="G12"/>
  <c r="L16" s="1"/>
  <c r="D10"/>
  <c r="B10"/>
  <c r="G9"/>
  <c r="G8"/>
  <c r="G7"/>
  <c r="L9" s="1"/>
  <c r="K866" l="1"/>
  <c r="I866"/>
  <c r="L877"/>
  <c r="J877"/>
  <c r="L876"/>
  <c r="H876"/>
  <c r="L875"/>
  <c r="L878" s="1"/>
  <c r="H875"/>
  <c r="L895"/>
  <c r="H895"/>
  <c r="K894"/>
  <c r="H894"/>
  <c r="L893"/>
  <c r="I893"/>
  <c r="L892"/>
  <c r="H892"/>
  <c r="L897"/>
  <c r="I897"/>
  <c r="J908"/>
  <c r="H908"/>
  <c r="L907"/>
  <c r="J907"/>
  <c r="J906"/>
  <c r="H906"/>
  <c r="K920"/>
  <c r="G921"/>
  <c r="L920"/>
  <c r="I920"/>
  <c r="K919"/>
  <c r="J920"/>
  <c r="H920"/>
  <c r="L919"/>
  <c r="J919"/>
  <c r="J918"/>
  <c r="H918"/>
  <c r="I7"/>
  <c r="H8"/>
  <c r="K8"/>
  <c r="H7"/>
  <c r="J7"/>
  <c r="J8"/>
  <c r="L8"/>
  <c r="H9"/>
  <c r="J9"/>
  <c r="J12"/>
  <c r="H13"/>
  <c r="L13"/>
  <c r="I14"/>
  <c r="K15"/>
  <c r="J16"/>
  <c r="I19"/>
  <c r="L19"/>
  <c r="H20"/>
  <c r="K20"/>
  <c r="I21"/>
  <c r="L21"/>
  <c r="G22"/>
  <c r="H24"/>
  <c r="J24"/>
  <c r="J25"/>
  <c r="L25"/>
  <c r="H26"/>
  <c r="J26"/>
  <c r="J27"/>
  <c r="L27"/>
  <c r="I29"/>
  <c r="K38"/>
  <c r="K43"/>
  <c r="J44"/>
  <c r="K45"/>
  <c r="J50"/>
  <c r="L51"/>
  <c r="K52"/>
  <c r="K55"/>
  <c r="I56"/>
  <c r="G59"/>
  <c r="G72"/>
  <c r="I69"/>
  <c r="L69"/>
  <c r="H70"/>
  <c r="K70"/>
  <c r="I71"/>
  <c r="L71"/>
  <c r="I74"/>
  <c r="G79"/>
  <c r="K75"/>
  <c r="J76"/>
  <c r="H77"/>
  <c r="L77"/>
  <c r="I78"/>
  <c r="I81"/>
  <c r="L81"/>
  <c r="H82"/>
  <c r="K82"/>
  <c r="I83"/>
  <c r="L83"/>
  <c r="L84" s="1"/>
  <c r="G84"/>
  <c r="H86"/>
  <c r="J86"/>
  <c r="J87"/>
  <c r="L87"/>
  <c r="H88"/>
  <c r="J88"/>
  <c r="J89"/>
  <c r="L89"/>
  <c r="J91"/>
  <c r="K105"/>
  <c r="I106"/>
  <c r="L107"/>
  <c r="J108"/>
  <c r="L109"/>
  <c r="L122"/>
  <c r="H131"/>
  <c r="J131"/>
  <c r="J132"/>
  <c r="L132"/>
  <c r="H133"/>
  <c r="J133"/>
  <c r="I136"/>
  <c r="G141"/>
  <c r="K137"/>
  <c r="J138"/>
  <c r="H139"/>
  <c r="L139"/>
  <c r="I140"/>
  <c r="I143"/>
  <c r="L143"/>
  <c r="H144"/>
  <c r="K144"/>
  <c r="I145"/>
  <c r="L145"/>
  <c r="H148"/>
  <c r="J148"/>
  <c r="J149"/>
  <c r="L149"/>
  <c r="H150"/>
  <c r="J150"/>
  <c r="J151"/>
  <c r="L151"/>
  <c r="I153"/>
  <c r="H182"/>
  <c r="H184"/>
  <c r="L184"/>
  <c r="H193"/>
  <c r="J193"/>
  <c r="J194"/>
  <c r="L194"/>
  <c r="H195"/>
  <c r="J195"/>
  <c r="J198"/>
  <c r="H199"/>
  <c r="L199"/>
  <c r="I200"/>
  <c r="K201"/>
  <c r="J202"/>
  <c r="I205"/>
  <c r="L205"/>
  <c r="H206"/>
  <c r="K206"/>
  <c r="I207"/>
  <c r="L207"/>
  <c r="I210"/>
  <c r="L210"/>
  <c r="H211"/>
  <c r="K211"/>
  <c r="I212"/>
  <c r="L212"/>
  <c r="L214" s="1"/>
  <c r="H213"/>
  <c r="J215"/>
  <c r="J224"/>
  <c r="L225"/>
  <c r="K226"/>
  <c r="L229"/>
  <c r="K236"/>
  <c r="J241"/>
  <c r="L242"/>
  <c r="K243"/>
  <c r="H244"/>
  <c r="G245"/>
  <c r="H246"/>
  <c r="I255"/>
  <c r="L255"/>
  <c r="L258" s="1"/>
  <c r="H256"/>
  <c r="K256"/>
  <c r="I257"/>
  <c r="I260"/>
  <c r="K261"/>
  <c r="J262"/>
  <c r="H263"/>
  <c r="L263"/>
  <c r="I264"/>
  <c r="G265"/>
  <c r="H267"/>
  <c r="J267"/>
  <c r="J268"/>
  <c r="L268"/>
  <c r="H269"/>
  <c r="J269"/>
  <c r="I272"/>
  <c r="L272"/>
  <c r="H273"/>
  <c r="K273"/>
  <c r="I274"/>
  <c r="L274"/>
  <c r="L276" s="1"/>
  <c r="H275"/>
  <c r="J277"/>
  <c r="J286"/>
  <c r="L287"/>
  <c r="K288"/>
  <c r="H291"/>
  <c r="L291"/>
  <c r="I292"/>
  <c r="L293"/>
  <c r="J294"/>
  <c r="H295"/>
  <c r="J300"/>
  <c r="L304"/>
  <c r="J305"/>
  <c r="H306"/>
  <c r="G320"/>
  <c r="I317"/>
  <c r="L317"/>
  <c r="H318"/>
  <c r="K318"/>
  <c r="I319"/>
  <c r="L319"/>
  <c r="I322"/>
  <c r="K323"/>
  <c r="J324"/>
  <c r="H325"/>
  <c r="L325"/>
  <c r="I326"/>
  <c r="G327"/>
  <c r="H329"/>
  <c r="J329"/>
  <c r="J330"/>
  <c r="L330"/>
  <c r="H331"/>
  <c r="J331"/>
  <c r="G338"/>
  <c r="I334"/>
  <c r="L334"/>
  <c r="H335"/>
  <c r="K335"/>
  <c r="I336"/>
  <c r="L336"/>
  <c r="L338" s="1"/>
  <c r="H337"/>
  <c r="K337"/>
  <c r="J339"/>
  <c r="J348"/>
  <c r="H349"/>
  <c r="L361"/>
  <c r="J362"/>
  <c r="L366"/>
  <c r="J367"/>
  <c r="H368"/>
  <c r="H379"/>
  <c r="J379"/>
  <c r="J380"/>
  <c r="L380"/>
  <c r="H381"/>
  <c r="J381"/>
  <c r="J384"/>
  <c r="H385"/>
  <c r="L385"/>
  <c r="I386"/>
  <c r="K387"/>
  <c r="J388"/>
  <c r="H391"/>
  <c r="J391"/>
  <c r="J392"/>
  <c r="L392"/>
  <c r="H393"/>
  <c r="J393"/>
  <c r="G400"/>
  <c r="I396"/>
  <c r="L396"/>
  <c r="H397"/>
  <c r="K397"/>
  <c r="I398"/>
  <c r="L398"/>
  <c r="H399"/>
  <c r="K399"/>
  <c r="J401"/>
  <c r="J410"/>
  <c r="H411"/>
  <c r="I416"/>
  <c r="J422"/>
  <c r="H423"/>
  <c r="K427"/>
  <c r="I428"/>
  <c r="H429"/>
  <c r="I432"/>
  <c r="G444"/>
  <c r="I441"/>
  <c r="L441"/>
  <c r="H442"/>
  <c r="K442"/>
  <c r="I443"/>
  <c r="L443"/>
  <c r="J446"/>
  <c r="K447"/>
  <c r="I448"/>
  <c r="I449"/>
  <c r="I450"/>
  <c r="I453"/>
  <c r="L453"/>
  <c r="H454"/>
  <c r="H456" s="1"/>
  <c r="K454"/>
  <c r="I455"/>
  <c r="L455"/>
  <c r="L456" s="1"/>
  <c r="G456"/>
  <c r="H458"/>
  <c r="J458"/>
  <c r="J459"/>
  <c r="L459"/>
  <c r="H460"/>
  <c r="J460"/>
  <c r="J461"/>
  <c r="L461"/>
  <c r="I477"/>
  <c r="J478"/>
  <c r="H479"/>
  <c r="L481"/>
  <c r="J484"/>
  <c r="I485"/>
  <c r="H486"/>
  <c r="K494"/>
  <c r="H503"/>
  <c r="J503"/>
  <c r="J504"/>
  <c r="L504"/>
  <c r="H505"/>
  <c r="J505"/>
  <c r="J508"/>
  <c r="K509"/>
  <c r="I510"/>
  <c r="I511"/>
  <c r="I512"/>
  <c r="H515"/>
  <c r="J515"/>
  <c r="J516"/>
  <c r="L516"/>
  <c r="H517"/>
  <c r="J517"/>
  <c r="H520"/>
  <c r="J520"/>
  <c r="J521"/>
  <c r="L521"/>
  <c r="H522"/>
  <c r="J522"/>
  <c r="J523"/>
  <c r="L523"/>
  <c r="K539"/>
  <c r="I540"/>
  <c r="I541"/>
  <c r="I542"/>
  <c r="K546"/>
  <c r="H547"/>
  <c r="L548"/>
  <c r="K551"/>
  <c r="I552"/>
  <c r="H553"/>
  <c r="I556"/>
  <c r="G568"/>
  <c r="I565"/>
  <c r="L565"/>
  <c r="H566"/>
  <c r="K566"/>
  <c r="I567"/>
  <c r="L567"/>
  <c r="K570"/>
  <c r="I571"/>
  <c r="J572"/>
  <c r="H573"/>
  <c r="G575"/>
  <c r="I577"/>
  <c r="L577"/>
  <c r="H578"/>
  <c r="H580" s="1"/>
  <c r="K578"/>
  <c r="I579"/>
  <c r="L579"/>
  <c r="G580"/>
  <c r="I582"/>
  <c r="L582"/>
  <c r="H583"/>
  <c r="K583"/>
  <c r="I584"/>
  <c r="L584"/>
  <c r="L586" s="1"/>
  <c r="H585"/>
  <c r="I587"/>
  <c r="K587"/>
  <c r="L596"/>
  <c r="J597"/>
  <c r="I601"/>
  <c r="J602"/>
  <c r="H603"/>
  <c r="G606"/>
  <c r="L605"/>
  <c r="J608"/>
  <c r="I609"/>
  <c r="H610"/>
  <c r="K613"/>
  <c r="I614"/>
  <c r="H615"/>
  <c r="I618"/>
  <c r="G630"/>
  <c r="I627"/>
  <c r="L627"/>
  <c r="H628"/>
  <c r="K628"/>
  <c r="I629"/>
  <c r="L629"/>
  <c r="J632"/>
  <c r="K633"/>
  <c r="I634"/>
  <c r="I635"/>
  <c r="I636"/>
  <c r="I639"/>
  <c r="L639"/>
  <c r="H640"/>
  <c r="H642" s="1"/>
  <c r="K640"/>
  <c r="I641"/>
  <c r="L641"/>
  <c r="L642" s="1"/>
  <c r="G642"/>
  <c r="H644"/>
  <c r="J644"/>
  <c r="J645"/>
  <c r="L645"/>
  <c r="H646"/>
  <c r="J646"/>
  <c r="J647"/>
  <c r="L647"/>
  <c r="J660"/>
  <c r="I663"/>
  <c r="J664"/>
  <c r="H665"/>
  <c r="G668"/>
  <c r="L667"/>
  <c r="J670"/>
  <c r="I671"/>
  <c r="H672"/>
  <c r="K675"/>
  <c r="I676"/>
  <c r="H677"/>
  <c r="I680"/>
  <c r="G692"/>
  <c r="I689"/>
  <c r="L689"/>
  <c r="H690"/>
  <c r="K690"/>
  <c r="I691"/>
  <c r="L691"/>
  <c r="J694"/>
  <c r="K695"/>
  <c r="I696"/>
  <c r="I697"/>
  <c r="I698"/>
  <c r="I701"/>
  <c r="L701"/>
  <c r="H702"/>
  <c r="H704" s="1"/>
  <c r="K702"/>
  <c r="I703"/>
  <c r="L703"/>
  <c r="L704" s="1"/>
  <c r="G704"/>
  <c r="H706"/>
  <c r="J706"/>
  <c r="J707"/>
  <c r="L707"/>
  <c r="H708"/>
  <c r="J708"/>
  <c r="J709"/>
  <c r="L709"/>
  <c r="I725"/>
  <c r="J726"/>
  <c r="H727"/>
  <c r="L729"/>
  <c r="J732"/>
  <c r="I733"/>
  <c r="H734"/>
  <c r="K742"/>
  <c r="H751"/>
  <c r="J751"/>
  <c r="J752"/>
  <c r="L752"/>
  <c r="H753"/>
  <c r="J753"/>
  <c r="J756"/>
  <c r="K757"/>
  <c r="I758"/>
  <c r="I759"/>
  <c r="I760"/>
  <c r="H763"/>
  <c r="J763"/>
  <c r="J764"/>
  <c r="L764"/>
  <c r="H765"/>
  <c r="J765"/>
  <c r="H768"/>
  <c r="J768"/>
  <c r="J769"/>
  <c r="L769"/>
  <c r="H770"/>
  <c r="J770"/>
  <c r="J771"/>
  <c r="L771"/>
  <c r="K787"/>
  <c r="I788"/>
  <c r="I789"/>
  <c r="I790"/>
  <c r="K794"/>
  <c r="H795"/>
  <c r="L796"/>
  <c r="G797"/>
  <c r="K799"/>
  <c r="I800"/>
  <c r="H801"/>
  <c r="L802"/>
  <c r="I804"/>
  <c r="G816"/>
  <c r="I813"/>
  <c r="L813"/>
  <c r="H814"/>
  <c r="K814"/>
  <c r="I815"/>
  <c r="L815"/>
  <c r="K818"/>
  <c r="I819"/>
  <c r="J820"/>
  <c r="H821"/>
  <c r="G823"/>
  <c r="I825"/>
  <c r="L825"/>
  <c r="H826"/>
  <c r="H828" s="1"/>
  <c r="K826"/>
  <c r="I827"/>
  <c r="L827"/>
  <c r="G828"/>
  <c r="I830"/>
  <c r="L830"/>
  <c r="H831"/>
  <c r="K831"/>
  <c r="I832"/>
  <c r="L832"/>
  <c r="L834" s="1"/>
  <c r="H833"/>
  <c r="I835"/>
  <c r="K835"/>
  <c r="L844"/>
  <c r="J845"/>
  <c r="I856"/>
  <c r="L856"/>
  <c r="H857"/>
  <c r="H859" s="1"/>
  <c r="K857"/>
  <c r="I858"/>
  <c r="L858"/>
  <c r="G859"/>
  <c r="H861"/>
  <c r="J861"/>
  <c r="J862"/>
  <c r="L862"/>
  <c r="H863"/>
  <c r="J863"/>
  <c r="J864"/>
  <c r="L864"/>
  <c r="G878"/>
  <c r="L906"/>
  <c r="H907"/>
  <c r="L908"/>
  <c r="L918"/>
  <c r="L921" s="1"/>
  <c r="H919"/>
  <c r="H921" s="1"/>
  <c r="H882"/>
  <c r="K882"/>
  <c r="K881"/>
  <c r="L880"/>
  <c r="L7"/>
  <c r="L10" s="1"/>
  <c r="I9"/>
  <c r="H22"/>
  <c r="I24"/>
  <c r="L24"/>
  <c r="H25"/>
  <c r="K25"/>
  <c r="I26"/>
  <c r="L26"/>
  <c r="L28" s="1"/>
  <c r="H27"/>
  <c r="J29"/>
  <c r="K50"/>
  <c r="H72"/>
  <c r="J74"/>
  <c r="H75"/>
  <c r="L75"/>
  <c r="I76"/>
  <c r="K77"/>
  <c r="J78"/>
  <c r="H84"/>
  <c r="I86"/>
  <c r="L86"/>
  <c r="H87"/>
  <c r="K87"/>
  <c r="I88"/>
  <c r="L88"/>
  <c r="H89"/>
  <c r="K89"/>
  <c r="I131"/>
  <c r="L131"/>
  <c r="H132"/>
  <c r="K132"/>
  <c r="I133"/>
  <c r="L133"/>
  <c r="J136"/>
  <c r="H137"/>
  <c r="L137"/>
  <c r="I138"/>
  <c r="K139"/>
  <c r="J140"/>
  <c r="H146"/>
  <c r="I148"/>
  <c r="L148"/>
  <c r="H149"/>
  <c r="K149"/>
  <c r="I150"/>
  <c r="L150"/>
  <c r="H151"/>
  <c r="J153"/>
  <c r="I193"/>
  <c r="L193"/>
  <c r="L196" s="1"/>
  <c r="H194"/>
  <c r="K194"/>
  <c r="I195"/>
  <c r="H208"/>
  <c r="H214"/>
  <c r="K224"/>
  <c r="H233"/>
  <c r="K241"/>
  <c r="I242"/>
  <c r="K246"/>
  <c r="H258"/>
  <c r="J260"/>
  <c r="H261"/>
  <c r="L261"/>
  <c r="I262"/>
  <c r="K263"/>
  <c r="J264"/>
  <c r="I267"/>
  <c r="L267"/>
  <c r="H268"/>
  <c r="K268"/>
  <c r="I269"/>
  <c r="L269"/>
  <c r="G270"/>
  <c r="H276"/>
  <c r="K286"/>
  <c r="K291"/>
  <c r="J292"/>
  <c r="K293"/>
  <c r="H320"/>
  <c r="J322"/>
  <c r="H323"/>
  <c r="L323"/>
  <c r="I324"/>
  <c r="K325"/>
  <c r="J326"/>
  <c r="I329"/>
  <c r="L329"/>
  <c r="H330"/>
  <c r="K330"/>
  <c r="I331"/>
  <c r="L331"/>
  <c r="G332"/>
  <c r="H338"/>
  <c r="L349"/>
  <c r="J350"/>
  <c r="I379"/>
  <c r="L379"/>
  <c r="H380"/>
  <c r="K380"/>
  <c r="I381"/>
  <c r="L381"/>
  <c r="L382" s="1"/>
  <c r="I391"/>
  <c r="L391"/>
  <c r="H392"/>
  <c r="K392"/>
  <c r="I393"/>
  <c r="L393"/>
  <c r="G394"/>
  <c r="H400"/>
  <c r="L411"/>
  <c r="J412"/>
  <c r="L423"/>
  <c r="J424"/>
  <c r="K432"/>
  <c r="H444"/>
  <c r="K446"/>
  <c r="I447"/>
  <c r="J448"/>
  <c r="H449"/>
  <c r="G451"/>
  <c r="I458"/>
  <c r="L458"/>
  <c r="H459"/>
  <c r="K459"/>
  <c r="I460"/>
  <c r="L460"/>
  <c r="L462" s="1"/>
  <c r="H461"/>
  <c r="K477"/>
  <c r="I478"/>
  <c r="I479"/>
  <c r="I480"/>
  <c r="H481"/>
  <c r="K484"/>
  <c r="H485"/>
  <c r="L486"/>
  <c r="G487"/>
  <c r="I503"/>
  <c r="L503"/>
  <c r="H504"/>
  <c r="K504"/>
  <c r="I505"/>
  <c r="L505"/>
  <c r="K508"/>
  <c r="I509"/>
  <c r="J510"/>
  <c r="G513"/>
  <c r="I515"/>
  <c r="L515"/>
  <c r="H516"/>
  <c r="H518" s="1"/>
  <c r="K516"/>
  <c r="I517"/>
  <c r="L517"/>
  <c r="G518"/>
  <c r="I520"/>
  <c r="L520"/>
  <c r="H521"/>
  <c r="K521"/>
  <c r="I522"/>
  <c r="L522"/>
  <c r="L524" s="1"/>
  <c r="H523"/>
  <c r="K556"/>
  <c r="H568"/>
  <c r="K601"/>
  <c r="I602"/>
  <c r="I603"/>
  <c r="I604"/>
  <c r="H605"/>
  <c r="K608"/>
  <c r="H609"/>
  <c r="G611"/>
  <c r="K618"/>
  <c r="H630"/>
  <c r="K632"/>
  <c r="I633"/>
  <c r="J634"/>
  <c r="H635"/>
  <c r="I644"/>
  <c r="L644"/>
  <c r="H645"/>
  <c r="K645"/>
  <c r="I646"/>
  <c r="L646"/>
  <c r="L648" s="1"/>
  <c r="H647"/>
  <c r="K663"/>
  <c r="I664"/>
  <c r="I665"/>
  <c r="I666"/>
  <c r="H667"/>
  <c r="K670"/>
  <c r="H671"/>
  <c r="G673"/>
  <c r="K680"/>
  <c r="H692"/>
  <c r="K694"/>
  <c r="I695"/>
  <c r="J696"/>
  <c r="H697"/>
  <c r="I706"/>
  <c r="L706"/>
  <c r="H707"/>
  <c r="K707"/>
  <c r="I708"/>
  <c r="L708"/>
  <c r="L710" s="1"/>
  <c r="H709"/>
  <c r="K725"/>
  <c r="I726"/>
  <c r="I727"/>
  <c r="I728"/>
  <c r="K732"/>
  <c r="H733"/>
  <c r="L734"/>
  <c r="I751"/>
  <c r="L751"/>
  <c r="H752"/>
  <c r="K752"/>
  <c r="I753"/>
  <c r="L753"/>
  <c r="K756"/>
  <c r="I757"/>
  <c r="J758"/>
  <c r="G761"/>
  <c r="I763"/>
  <c r="L763"/>
  <c r="H764"/>
  <c r="H766" s="1"/>
  <c r="K764"/>
  <c r="I765"/>
  <c r="L765"/>
  <c r="G766"/>
  <c r="I768"/>
  <c r="L768"/>
  <c r="H769"/>
  <c r="K769"/>
  <c r="I770"/>
  <c r="L770"/>
  <c r="L772" s="1"/>
  <c r="H771"/>
  <c r="K804"/>
  <c r="H816"/>
  <c r="I861"/>
  <c r="L861"/>
  <c r="H862"/>
  <c r="K862"/>
  <c r="I863"/>
  <c r="L863"/>
  <c r="L865" s="1"/>
  <c r="H864"/>
  <c r="I1776"/>
  <c r="K1776"/>
  <c r="L1775"/>
  <c r="H1774"/>
  <c r="H1818"/>
  <c r="K1819"/>
  <c r="K1845"/>
  <c r="K1844"/>
  <c r="L1843"/>
  <c r="H1841"/>
  <c r="G885"/>
  <c r="H923"/>
  <c r="J923"/>
  <c r="J924"/>
  <c r="L924"/>
  <c r="H925"/>
  <c r="J925"/>
  <c r="J926"/>
  <c r="L926"/>
  <c r="I928"/>
  <c r="K928"/>
  <c r="J937"/>
  <c r="L938"/>
  <c r="K939"/>
  <c r="G940"/>
  <c r="K949"/>
  <c r="I950"/>
  <c r="L954"/>
  <c r="J955"/>
  <c r="K956"/>
  <c r="H968"/>
  <c r="J968"/>
  <c r="J969"/>
  <c r="L969"/>
  <c r="H970"/>
  <c r="J970"/>
  <c r="K973"/>
  <c r="K974"/>
  <c r="K975"/>
  <c r="I976"/>
  <c r="H980"/>
  <c r="J980"/>
  <c r="J981"/>
  <c r="L981"/>
  <c r="H982"/>
  <c r="J982"/>
  <c r="I985"/>
  <c r="L985"/>
  <c r="H986"/>
  <c r="K986"/>
  <c r="I987"/>
  <c r="L987"/>
  <c r="H988"/>
  <c r="K1004"/>
  <c r="J1005"/>
  <c r="I1006"/>
  <c r="J1007"/>
  <c r="L1011"/>
  <c r="I1012"/>
  <c r="L1013"/>
  <c r="L1016"/>
  <c r="L1017"/>
  <c r="K1018"/>
  <c r="L1019"/>
  <c r="H1030"/>
  <c r="J1030"/>
  <c r="J1031"/>
  <c r="L1031"/>
  <c r="H1032"/>
  <c r="J1032"/>
  <c r="K1035"/>
  <c r="L1036"/>
  <c r="K1037"/>
  <c r="K1038"/>
  <c r="H1042"/>
  <c r="J1042"/>
  <c r="J1043"/>
  <c r="L1043"/>
  <c r="H1044"/>
  <c r="J1044"/>
  <c r="G1051"/>
  <c r="I1047"/>
  <c r="L1047"/>
  <c r="H1048"/>
  <c r="K1048"/>
  <c r="I1049"/>
  <c r="L1049"/>
  <c r="H1050"/>
  <c r="H1051" s="1"/>
  <c r="K1050"/>
  <c r="I1052"/>
  <c r="K1052"/>
  <c r="L1066"/>
  <c r="J1067"/>
  <c r="K1068"/>
  <c r="J1069"/>
  <c r="L1073"/>
  <c r="J1074"/>
  <c r="L1075"/>
  <c r="G1095"/>
  <c r="I1092"/>
  <c r="L1092"/>
  <c r="H1093"/>
  <c r="K1093"/>
  <c r="I1094"/>
  <c r="L1094"/>
  <c r="I1104"/>
  <c r="L1104"/>
  <c r="H1105"/>
  <c r="H1107" s="1"/>
  <c r="K1105"/>
  <c r="I1106"/>
  <c r="L1106"/>
  <c r="G1107"/>
  <c r="H1109"/>
  <c r="J1109"/>
  <c r="J1110"/>
  <c r="L1110"/>
  <c r="H1111"/>
  <c r="J1111"/>
  <c r="J1112"/>
  <c r="L1112"/>
  <c r="J1123"/>
  <c r="J1124"/>
  <c r="K1125"/>
  <c r="H1140"/>
  <c r="L1140"/>
  <c r="I1141"/>
  <c r="L1141"/>
  <c r="H1142"/>
  <c r="K1142"/>
  <c r="H1143"/>
  <c r="L1143"/>
  <c r="I1145"/>
  <c r="L1145"/>
  <c r="H1154"/>
  <c r="J1154"/>
  <c r="J1155"/>
  <c r="L1155"/>
  <c r="H1156"/>
  <c r="J1156"/>
  <c r="H1166"/>
  <c r="J1166"/>
  <c r="J1167"/>
  <c r="L1167"/>
  <c r="H1168"/>
  <c r="J1168"/>
  <c r="H1171"/>
  <c r="J1171"/>
  <c r="J1172"/>
  <c r="L1172"/>
  <c r="H1173"/>
  <c r="J1173"/>
  <c r="J1174"/>
  <c r="L1174"/>
  <c r="L1185"/>
  <c r="L1188" s="1"/>
  <c r="J1186"/>
  <c r="K1197"/>
  <c r="I1198"/>
  <c r="K1202"/>
  <c r="L1203"/>
  <c r="J1204"/>
  <c r="L1205"/>
  <c r="K1207"/>
  <c r="I1216"/>
  <c r="L1216"/>
  <c r="H1217"/>
  <c r="K1217"/>
  <c r="I1218"/>
  <c r="K1221"/>
  <c r="I1222"/>
  <c r="L1224"/>
  <c r="I1228"/>
  <c r="K1229"/>
  <c r="J1230"/>
  <c r="J1233"/>
  <c r="H1234"/>
  <c r="L1234"/>
  <c r="I1235"/>
  <c r="K1236"/>
  <c r="H1247"/>
  <c r="H1249"/>
  <c r="I1252"/>
  <c r="L1252"/>
  <c r="H1253"/>
  <c r="K1253"/>
  <c r="I1254"/>
  <c r="L1254"/>
  <c r="H1255"/>
  <c r="K1255"/>
  <c r="I1256"/>
  <c r="L1256"/>
  <c r="L1259"/>
  <c r="G1262"/>
  <c r="K1264"/>
  <c r="J1265"/>
  <c r="I1269"/>
  <c r="L1269"/>
  <c r="I1278"/>
  <c r="K1279"/>
  <c r="J1280"/>
  <c r="H1286"/>
  <c r="K1287"/>
  <c r="I1290"/>
  <c r="K1291"/>
  <c r="J1292"/>
  <c r="J1295"/>
  <c r="H1296"/>
  <c r="L1296"/>
  <c r="I1297"/>
  <c r="K1298"/>
  <c r="K1309"/>
  <c r="I1314"/>
  <c r="L1314"/>
  <c r="H1315"/>
  <c r="K1315"/>
  <c r="I1316"/>
  <c r="L1316"/>
  <c r="H1317"/>
  <c r="K1317"/>
  <c r="I1318"/>
  <c r="L1318"/>
  <c r="H1331"/>
  <c r="J1331"/>
  <c r="G1343"/>
  <c r="J1340"/>
  <c r="H1341"/>
  <c r="L1341"/>
  <c r="I1342"/>
  <c r="I1345"/>
  <c r="K1346"/>
  <c r="J1347"/>
  <c r="H1348"/>
  <c r="L1348"/>
  <c r="I1349"/>
  <c r="G1350"/>
  <c r="H1352"/>
  <c r="J1352"/>
  <c r="G1355"/>
  <c r="J1353"/>
  <c r="L1353"/>
  <c r="H1354"/>
  <c r="J1354"/>
  <c r="H1357"/>
  <c r="J1357"/>
  <c r="J1358"/>
  <c r="L1358"/>
  <c r="H1359"/>
  <c r="J1359"/>
  <c r="J1360"/>
  <c r="L1360"/>
  <c r="I1362"/>
  <c r="H1379"/>
  <c r="K1380"/>
  <c r="I1383"/>
  <c r="K1384"/>
  <c r="J1385"/>
  <c r="J1388"/>
  <c r="H1389"/>
  <c r="L1389"/>
  <c r="I1390"/>
  <c r="K1391"/>
  <c r="K1402"/>
  <c r="K1409"/>
  <c r="I1433"/>
  <c r="L1433"/>
  <c r="H1434"/>
  <c r="K1434"/>
  <c r="I1435"/>
  <c r="L1435"/>
  <c r="L1436" s="1"/>
  <c r="I1438"/>
  <c r="L1438"/>
  <c r="H1439"/>
  <c r="K1439"/>
  <c r="I1440"/>
  <c r="L1440"/>
  <c r="H1441"/>
  <c r="K1441"/>
  <c r="I1442"/>
  <c r="L1442"/>
  <c r="H1445"/>
  <c r="H1447"/>
  <c r="I1455"/>
  <c r="L1455"/>
  <c r="I1464"/>
  <c r="K1465"/>
  <c r="J1466"/>
  <c r="J1469"/>
  <c r="H1470"/>
  <c r="L1470"/>
  <c r="I1471"/>
  <c r="K1472"/>
  <c r="J1473"/>
  <c r="I1476"/>
  <c r="L1476"/>
  <c r="H1477"/>
  <c r="H1479" s="1"/>
  <c r="K1477"/>
  <c r="I1478"/>
  <c r="L1478"/>
  <c r="G1485"/>
  <c r="I1481"/>
  <c r="L1481"/>
  <c r="H1482"/>
  <c r="H1485" s="1"/>
  <c r="K1482"/>
  <c r="I1483"/>
  <c r="L1483"/>
  <c r="H1484"/>
  <c r="K1484"/>
  <c r="I1486"/>
  <c r="K1500"/>
  <c r="H1501"/>
  <c r="J1502"/>
  <c r="I1503"/>
  <c r="I1507"/>
  <c r="K1508"/>
  <c r="J1509"/>
  <c r="J1512"/>
  <c r="H1513"/>
  <c r="L1513"/>
  <c r="I1514"/>
  <c r="K1515"/>
  <c r="G1529"/>
  <c r="I1557"/>
  <c r="L1557"/>
  <c r="H1558"/>
  <c r="K1558"/>
  <c r="I1559"/>
  <c r="L1559"/>
  <c r="L1560" s="1"/>
  <c r="G1560"/>
  <c r="H1562"/>
  <c r="H1567" s="1"/>
  <c r="J1562"/>
  <c r="G1567"/>
  <c r="J1563"/>
  <c r="L1563"/>
  <c r="H1564"/>
  <c r="J1564"/>
  <c r="J1565"/>
  <c r="L1565"/>
  <c r="H1566"/>
  <c r="J1566"/>
  <c r="K1574"/>
  <c r="H1576"/>
  <c r="I1579"/>
  <c r="L1579"/>
  <c r="I1588"/>
  <c r="K1589"/>
  <c r="J1590"/>
  <c r="J1593"/>
  <c r="H1594"/>
  <c r="L1594"/>
  <c r="I1595"/>
  <c r="K1596"/>
  <c r="J1597"/>
  <c r="H1600"/>
  <c r="J1600"/>
  <c r="J1601"/>
  <c r="L1601"/>
  <c r="H1602"/>
  <c r="J1602"/>
  <c r="H1605"/>
  <c r="J1605"/>
  <c r="J1606"/>
  <c r="L1606"/>
  <c r="H1607"/>
  <c r="J1607"/>
  <c r="J1608"/>
  <c r="L1608"/>
  <c r="H1624"/>
  <c r="K1624"/>
  <c r="H1625"/>
  <c r="L1625"/>
  <c r="H1626"/>
  <c r="L1626"/>
  <c r="I1627"/>
  <c r="L1627"/>
  <c r="H1628"/>
  <c r="K1628"/>
  <c r="I1631"/>
  <c r="K1632"/>
  <c r="J1633"/>
  <c r="I1650"/>
  <c r="K1651"/>
  <c r="H1652"/>
  <c r="L1652"/>
  <c r="G1653"/>
  <c r="H1655"/>
  <c r="L1655"/>
  <c r="J1656"/>
  <c r="I1657"/>
  <c r="K1658"/>
  <c r="H1659"/>
  <c r="L1659"/>
  <c r="H1662"/>
  <c r="K1667"/>
  <c r="J1668"/>
  <c r="L1669"/>
  <c r="G1671"/>
  <c r="H1672"/>
  <c r="L1672"/>
  <c r="I1681"/>
  <c r="K1682"/>
  <c r="J1683"/>
  <c r="J1686"/>
  <c r="H1687"/>
  <c r="L1687"/>
  <c r="I1688"/>
  <c r="K1689"/>
  <c r="J1690"/>
  <c r="H1693"/>
  <c r="L1693"/>
  <c r="J1694"/>
  <c r="I1695"/>
  <c r="I1698"/>
  <c r="K1699"/>
  <c r="H1700"/>
  <c r="L1700"/>
  <c r="J1703"/>
  <c r="J1712"/>
  <c r="L1713"/>
  <c r="K1714"/>
  <c r="K1717"/>
  <c r="I1718"/>
  <c r="L1720"/>
  <c r="I1724"/>
  <c r="K1725"/>
  <c r="J1726"/>
  <c r="J1729"/>
  <c r="H1730"/>
  <c r="L1730"/>
  <c r="I1731"/>
  <c r="K1732"/>
  <c r="L1743"/>
  <c r="I1744"/>
  <c r="K1755"/>
  <c r="J1760"/>
  <c r="L1761"/>
  <c r="K1762"/>
  <c r="L1763"/>
  <c r="I1786"/>
  <c r="K1787"/>
  <c r="I1791"/>
  <c r="K1792"/>
  <c r="I1793"/>
  <c r="K1796"/>
  <c r="L1836"/>
  <c r="K1837"/>
  <c r="I1838"/>
  <c r="L1845"/>
  <c r="K1788"/>
  <c r="J1788"/>
  <c r="H1788"/>
  <c r="L1787"/>
  <c r="J1787"/>
  <c r="J1786"/>
  <c r="J1789" s="1"/>
  <c r="H1786"/>
  <c r="G1795"/>
  <c r="L1794"/>
  <c r="J1794"/>
  <c r="J1793"/>
  <c r="H1793"/>
  <c r="L1792"/>
  <c r="J1792"/>
  <c r="J1791"/>
  <c r="H1791"/>
  <c r="I923"/>
  <c r="L923"/>
  <c r="H924"/>
  <c r="K924"/>
  <c r="I925"/>
  <c r="L925"/>
  <c r="L927" s="1"/>
  <c r="H926"/>
  <c r="L937"/>
  <c r="L940" s="1"/>
  <c r="J938"/>
  <c r="J952"/>
  <c r="I968"/>
  <c r="L968"/>
  <c r="H969"/>
  <c r="K969"/>
  <c r="I970"/>
  <c r="L970"/>
  <c r="L971" s="1"/>
  <c r="I980"/>
  <c r="L980"/>
  <c r="H981"/>
  <c r="H983" s="1"/>
  <c r="K981"/>
  <c r="I982"/>
  <c r="L982"/>
  <c r="G983"/>
  <c r="H989"/>
  <c r="I1030"/>
  <c r="L1030"/>
  <c r="H1031"/>
  <c r="K1031"/>
  <c r="I1032"/>
  <c r="L1032"/>
  <c r="I1042"/>
  <c r="L1042"/>
  <c r="H1043"/>
  <c r="K1043"/>
  <c r="I1044"/>
  <c r="L1044"/>
  <c r="G1045"/>
  <c r="G1071"/>
  <c r="H1095"/>
  <c r="I1109"/>
  <c r="L1109"/>
  <c r="H1110"/>
  <c r="K1110"/>
  <c r="I1111"/>
  <c r="L1111"/>
  <c r="L1113" s="1"/>
  <c r="H1112"/>
  <c r="K1140"/>
  <c r="J1141"/>
  <c r="J1142"/>
  <c r="I1154"/>
  <c r="L1154"/>
  <c r="H1155"/>
  <c r="K1155"/>
  <c r="I1156"/>
  <c r="I1166"/>
  <c r="L1166"/>
  <c r="H1167"/>
  <c r="H1169" s="1"/>
  <c r="K1167"/>
  <c r="I1168"/>
  <c r="L1168"/>
  <c r="G1169"/>
  <c r="I1171"/>
  <c r="L1171"/>
  <c r="H1172"/>
  <c r="K1172"/>
  <c r="I1173"/>
  <c r="L1173"/>
  <c r="H1174"/>
  <c r="L1202"/>
  <c r="J1203"/>
  <c r="K1204"/>
  <c r="J1219"/>
  <c r="J1228"/>
  <c r="H1229"/>
  <c r="L1229"/>
  <c r="I1230"/>
  <c r="L1247"/>
  <c r="G1250"/>
  <c r="J1278"/>
  <c r="H1279"/>
  <c r="L1279"/>
  <c r="I1280"/>
  <c r="J1290"/>
  <c r="H1291"/>
  <c r="L1291"/>
  <c r="J1319"/>
  <c r="I1331"/>
  <c r="L1331"/>
  <c r="J1345"/>
  <c r="H1346"/>
  <c r="L1346"/>
  <c r="I1347"/>
  <c r="K1348"/>
  <c r="J1349"/>
  <c r="I1352"/>
  <c r="L1352"/>
  <c r="H1353"/>
  <c r="K1353"/>
  <c r="I1354"/>
  <c r="L1354"/>
  <c r="I1357"/>
  <c r="L1357"/>
  <c r="H1358"/>
  <c r="K1358"/>
  <c r="I1359"/>
  <c r="L1359"/>
  <c r="H1360"/>
  <c r="J1362"/>
  <c r="J1383"/>
  <c r="H1384"/>
  <c r="L1384"/>
  <c r="H1415"/>
  <c r="H1420"/>
  <c r="J1421"/>
  <c r="H1436"/>
  <c r="H1443"/>
  <c r="L1445"/>
  <c r="J1464"/>
  <c r="H1465"/>
  <c r="L1465"/>
  <c r="J1486"/>
  <c r="J1507"/>
  <c r="H1508"/>
  <c r="L1508"/>
  <c r="H1560"/>
  <c r="I1562"/>
  <c r="L1562"/>
  <c r="H1563"/>
  <c r="K1563"/>
  <c r="I1564"/>
  <c r="L1564"/>
  <c r="H1565"/>
  <c r="K1565"/>
  <c r="I1566"/>
  <c r="L1566"/>
  <c r="L1574"/>
  <c r="G1578"/>
  <c r="L1576"/>
  <c r="J1588"/>
  <c r="H1589"/>
  <c r="L1589"/>
  <c r="I1600"/>
  <c r="L1600"/>
  <c r="H1601"/>
  <c r="K1601"/>
  <c r="I1602"/>
  <c r="L1602"/>
  <c r="G1603"/>
  <c r="I1605"/>
  <c r="L1605"/>
  <c r="H1606"/>
  <c r="K1606"/>
  <c r="I1607"/>
  <c r="L1607"/>
  <c r="H1608"/>
  <c r="K1608"/>
  <c r="J1624"/>
  <c r="I1625"/>
  <c r="K1626"/>
  <c r="J1627"/>
  <c r="K1631"/>
  <c r="I1655"/>
  <c r="G1660"/>
  <c r="K1656"/>
  <c r="H1657"/>
  <c r="L1657"/>
  <c r="J1658"/>
  <c r="I1659"/>
  <c r="L1662"/>
  <c r="I1663"/>
  <c r="I1672"/>
  <c r="J1681"/>
  <c r="H1682"/>
  <c r="L1682"/>
  <c r="I1693"/>
  <c r="K1694"/>
  <c r="H1695"/>
  <c r="L1695"/>
  <c r="G1696"/>
  <c r="K1712"/>
  <c r="J1724"/>
  <c r="H1725"/>
  <c r="L1725"/>
  <c r="I1726"/>
  <c r="K1760"/>
  <c r="I1761"/>
  <c r="G1764"/>
  <c r="L1786"/>
  <c r="H1787"/>
  <c r="L1788"/>
  <c r="L1791"/>
  <c r="H1792"/>
  <c r="L1793"/>
  <c r="H1794"/>
  <c r="G1789"/>
  <c r="J1805"/>
  <c r="H1806"/>
  <c r="G1808"/>
  <c r="L1807"/>
  <c r="K1810"/>
  <c r="H1811"/>
  <c r="L1812"/>
  <c r="J1813"/>
  <c r="K1824"/>
  <c r="K1826" s="1"/>
  <c r="J1848"/>
  <c r="H1849"/>
  <c r="L1850"/>
  <c r="G1851"/>
  <c r="J1853"/>
  <c r="I1854"/>
  <c r="H1855"/>
  <c r="L1856"/>
  <c r="H1858"/>
  <c r="I1867"/>
  <c r="L1867"/>
  <c r="H1868"/>
  <c r="K1868"/>
  <c r="I1869"/>
  <c r="L1869"/>
  <c r="K1872"/>
  <c r="J1875"/>
  <c r="H1876"/>
  <c r="G1877"/>
  <c r="K1879"/>
  <c r="J1880"/>
  <c r="L1884"/>
  <c r="L1885"/>
  <c r="J1886"/>
  <c r="I1898"/>
  <c r="L1898"/>
  <c r="H1899"/>
  <c r="K1899"/>
  <c r="I1900"/>
  <c r="L1900"/>
  <c r="I1903"/>
  <c r="J1904"/>
  <c r="H1905"/>
  <c r="L1905"/>
  <c r="I1906"/>
  <c r="J1910"/>
  <c r="I1911"/>
  <c r="J1915"/>
  <c r="I1916"/>
  <c r="J1917"/>
  <c r="H1918"/>
  <c r="I1941"/>
  <c r="L1941"/>
  <c r="H1942"/>
  <c r="H1944" s="1"/>
  <c r="K1942"/>
  <c r="I1943"/>
  <c r="L1943"/>
  <c r="H1960"/>
  <c r="J1960"/>
  <c r="J1961"/>
  <c r="L1961"/>
  <c r="H1962"/>
  <c r="J1962"/>
  <c r="G1963"/>
  <c r="K1965"/>
  <c r="I1966"/>
  <c r="I1967"/>
  <c r="I1968"/>
  <c r="K1972"/>
  <c r="H1973"/>
  <c r="J1977"/>
  <c r="K1978"/>
  <c r="I1979"/>
  <c r="I1980"/>
  <c r="H1991"/>
  <c r="K1991"/>
  <c r="H1992"/>
  <c r="L1992"/>
  <c r="H1993"/>
  <c r="L1993"/>
  <c r="I1996"/>
  <c r="K1996"/>
  <c r="H1997"/>
  <c r="K1997"/>
  <c r="I1998"/>
  <c r="I1999"/>
  <c r="K2000"/>
  <c r="I2003"/>
  <c r="L2003"/>
  <c r="H2004"/>
  <c r="K2004"/>
  <c r="I2005"/>
  <c r="L2005"/>
  <c r="J2010"/>
  <c r="J2013"/>
  <c r="I2022"/>
  <c r="J2023"/>
  <c r="H2024"/>
  <c r="J2027"/>
  <c r="I2028"/>
  <c r="H2029"/>
  <c r="L2030"/>
  <c r="J2031"/>
  <c r="H2053"/>
  <c r="K2053"/>
  <c r="H2054"/>
  <c r="L2054"/>
  <c r="H2055"/>
  <c r="L2055"/>
  <c r="J2058"/>
  <c r="I2059"/>
  <c r="J2060"/>
  <c r="H2061"/>
  <c r="L2061"/>
  <c r="I2062"/>
  <c r="H2065"/>
  <c r="J2065"/>
  <c r="G2068"/>
  <c r="J2066"/>
  <c r="L2066"/>
  <c r="H2067"/>
  <c r="J2067"/>
  <c r="J2073"/>
  <c r="H2084"/>
  <c r="L2084"/>
  <c r="J2085"/>
  <c r="I2086"/>
  <c r="G2087"/>
  <c r="H2089"/>
  <c r="L2089"/>
  <c r="I2090"/>
  <c r="L2091"/>
  <c r="J2092"/>
  <c r="H2093"/>
  <c r="I2101"/>
  <c r="K2102"/>
  <c r="H2103"/>
  <c r="L2103"/>
  <c r="J2104"/>
  <c r="H2106"/>
  <c r="L2106"/>
  <c r="I2137"/>
  <c r="L2137"/>
  <c r="I2147"/>
  <c r="K2148"/>
  <c r="H2151"/>
  <c r="J2151"/>
  <c r="G2156"/>
  <c r="J2152"/>
  <c r="L2152"/>
  <c r="H2153"/>
  <c r="J2153"/>
  <c r="J2154"/>
  <c r="L2154"/>
  <c r="H2155"/>
  <c r="J2155"/>
  <c r="I2158"/>
  <c r="K2159"/>
  <c r="H2160"/>
  <c r="L2160"/>
  <c r="K2163"/>
  <c r="I2164"/>
  <c r="H2177"/>
  <c r="L2179"/>
  <c r="K2182"/>
  <c r="H2183"/>
  <c r="J2184"/>
  <c r="I2185"/>
  <c r="H2189"/>
  <c r="J2189"/>
  <c r="G2192"/>
  <c r="J2190"/>
  <c r="L2190"/>
  <c r="H2191"/>
  <c r="J2191"/>
  <c r="I2208"/>
  <c r="G2211"/>
  <c r="K2209"/>
  <c r="H2210"/>
  <c r="L2210"/>
  <c r="K2213"/>
  <c r="H2217"/>
  <c r="J2220"/>
  <c r="L2221"/>
  <c r="K2222"/>
  <c r="I2225"/>
  <c r="K2226"/>
  <c r="H2227"/>
  <c r="L2227"/>
  <c r="J2228"/>
  <c r="H2230"/>
  <c r="L2230"/>
  <c r="H2239"/>
  <c r="J2239"/>
  <c r="J2240"/>
  <c r="L2240"/>
  <c r="H2241"/>
  <c r="J2241"/>
  <c r="G2242"/>
  <c r="I2244"/>
  <c r="G2249"/>
  <c r="K2245"/>
  <c r="H2246"/>
  <c r="L2246"/>
  <c r="J2247"/>
  <c r="I2248"/>
  <c r="L2251"/>
  <c r="I2256"/>
  <c r="K2256"/>
  <c r="L2259"/>
  <c r="H2259"/>
  <c r="J2258"/>
  <c r="I2257"/>
  <c r="K1853"/>
  <c r="H1854"/>
  <c r="L1855"/>
  <c r="I1858"/>
  <c r="H1870"/>
  <c r="L1872"/>
  <c r="K1873"/>
  <c r="I1874"/>
  <c r="I1875"/>
  <c r="H1901"/>
  <c r="L1901"/>
  <c r="I1919"/>
  <c r="H1935"/>
  <c r="I1960"/>
  <c r="L1960"/>
  <c r="H1961"/>
  <c r="H1963" s="1"/>
  <c r="K1961"/>
  <c r="I1962"/>
  <c r="L1962"/>
  <c r="G1970"/>
  <c r="K1977"/>
  <c r="I1978"/>
  <c r="J1979"/>
  <c r="J1991"/>
  <c r="I1992"/>
  <c r="J1996"/>
  <c r="I1997"/>
  <c r="J1998"/>
  <c r="H1999"/>
  <c r="L1999"/>
  <c r="I2000"/>
  <c r="H2006"/>
  <c r="J2006"/>
  <c r="K2013"/>
  <c r="K2027"/>
  <c r="H2028"/>
  <c r="L2029"/>
  <c r="J2030"/>
  <c r="J2053"/>
  <c r="I2054"/>
  <c r="I2065"/>
  <c r="L2065"/>
  <c r="H2066"/>
  <c r="K2066"/>
  <c r="I2067"/>
  <c r="L2067"/>
  <c r="I2084"/>
  <c r="K2085"/>
  <c r="H2086"/>
  <c r="L2086"/>
  <c r="K2089"/>
  <c r="J2090"/>
  <c r="K2091"/>
  <c r="G2105"/>
  <c r="I2106"/>
  <c r="I2151"/>
  <c r="L2151"/>
  <c r="H2152"/>
  <c r="K2152"/>
  <c r="I2153"/>
  <c r="L2153"/>
  <c r="H2154"/>
  <c r="K2154"/>
  <c r="I2155"/>
  <c r="L2155"/>
  <c r="K2177"/>
  <c r="J2178"/>
  <c r="I2189"/>
  <c r="L2189"/>
  <c r="H2190"/>
  <c r="K2190"/>
  <c r="I2191"/>
  <c r="L2191"/>
  <c r="J2195"/>
  <c r="L2213"/>
  <c r="J2214"/>
  <c r="K2220"/>
  <c r="G2223"/>
  <c r="G2229"/>
  <c r="I2230"/>
  <c r="I2239"/>
  <c r="L2239"/>
  <c r="H2240"/>
  <c r="H2242" s="1"/>
  <c r="K2240"/>
  <c r="I2241"/>
  <c r="L2241"/>
  <c r="J2256"/>
  <c r="K2257"/>
  <c r="I2258"/>
  <c r="I2259"/>
  <c r="J2275"/>
  <c r="H2276"/>
  <c r="L2278"/>
  <c r="K2279"/>
  <c r="J2285"/>
  <c r="J2292"/>
  <c r="I2301"/>
  <c r="J2302"/>
  <c r="H2303"/>
  <c r="K2306"/>
  <c r="J2307"/>
  <c r="K2308"/>
  <c r="L2310"/>
  <c r="I2318"/>
  <c r="K2319"/>
  <c r="H2320"/>
  <c r="L2320"/>
  <c r="J2321"/>
  <c r="I2337"/>
  <c r="G2342"/>
  <c r="K2338"/>
  <c r="H2339"/>
  <c r="L2339"/>
  <c r="J2340"/>
  <c r="I2341"/>
  <c r="K2344"/>
  <c r="J2345"/>
  <c r="K2346"/>
  <c r="I2368"/>
  <c r="L2368"/>
  <c r="H2369"/>
  <c r="K2369"/>
  <c r="I2370"/>
  <c r="L2370"/>
  <c r="H2371"/>
  <c r="K2371"/>
  <c r="I2372"/>
  <c r="L2372"/>
  <c r="I2375"/>
  <c r="K2376"/>
  <c r="H2377"/>
  <c r="L2377"/>
  <c r="K2380"/>
  <c r="I2381"/>
  <c r="I2406"/>
  <c r="L2406"/>
  <c r="H2407"/>
  <c r="K2407"/>
  <c r="I2408"/>
  <c r="L2408"/>
  <c r="G2409"/>
  <c r="I2430"/>
  <c r="G2435"/>
  <c r="J2431"/>
  <c r="H2432"/>
  <c r="L2432"/>
  <c r="I2433"/>
  <c r="K2434"/>
  <c r="J2437"/>
  <c r="I2438"/>
  <c r="K2439"/>
  <c r="I2447"/>
  <c r="L2447"/>
  <c r="H2466"/>
  <c r="I2468"/>
  <c r="J2469"/>
  <c r="H2470"/>
  <c r="L2470"/>
  <c r="J2487"/>
  <c r="J2488"/>
  <c r="J2489"/>
  <c r="I2499"/>
  <c r="L2499"/>
  <c r="H2500"/>
  <c r="K2500"/>
  <c r="I2501"/>
  <c r="L2501"/>
  <c r="G2502"/>
  <c r="J2561"/>
  <c r="J2562"/>
  <c r="J2563"/>
  <c r="I2566"/>
  <c r="L2566"/>
  <c r="H2567"/>
  <c r="K2567"/>
  <c r="I2568"/>
  <c r="L2568"/>
  <c r="H2569"/>
  <c r="K2569"/>
  <c r="I2571"/>
  <c r="L2571"/>
  <c r="K2592"/>
  <c r="K2593"/>
  <c r="I2594"/>
  <c r="K2597"/>
  <c r="K2598"/>
  <c r="J2611"/>
  <c r="J2612"/>
  <c r="J2613"/>
  <c r="H2676"/>
  <c r="G2683"/>
  <c r="J2685"/>
  <c r="L2687"/>
  <c r="L2691"/>
  <c r="J2692"/>
  <c r="H2693"/>
  <c r="J2270"/>
  <c r="H2271"/>
  <c r="H2273" s="1"/>
  <c r="L2272"/>
  <c r="I2275"/>
  <c r="I2276"/>
  <c r="I2277"/>
  <c r="H2278"/>
  <c r="I2282"/>
  <c r="L2282"/>
  <c r="H2283"/>
  <c r="K2283"/>
  <c r="I2284"/>
  <c r="L2284"/>
  <c r="H2292"/>
  <c r="K2292"/>
  <c r="H2301"/>
  <c r="I2303"/>
  <c r="H2306"/>
  <c r="L2306"/>
  <c r="I2307"/>
  <c r="L2308"/>
  <c r="J2309"/>
  <c r="G2316"/>
  <c r="K2313"/>
  <c r="I2314"/>
  <c r="H2318"/>
  <c r="L2318"/>
  <c r="J2319"/>
  <c r="I2320"/>
  <c r="G2322"/>
  <c r="K2321"/>
  <c r="I2323"/>
  <c r="I2332"/>
  <c r="L2332"/>
  <c r="H2333"/>
  <c r="H2335" s="1"/>
  <c r="K2333"/>
  <c r="I2334"/>
  <c r="L2334"/>
  <c r="H2337"/>
  <c r="L2337"/>
  <c r="J2338"/>
  <c r="I2339"/>
  <c r="K2340"/>
  <c r="H2341"/>
  <c r="L2341"/>
  <c r="H2344"/>
  <c r="L2344"/>
  <c r="I2345"/>
  <c r="I2349"/>
  <c r="L2349"/>
  <c r="H2350"/>
  <c r="K2350"/>
  <c r="I2351"/>
  <c r="L2351"/>
  <c r="H2352"/>
  <c r="K2352"/>
  <c r="I2354"/>
  <c r="L2354"/>
  <c r="H2368"/>
  <c r="H2373" s="1"/>
  <c r="J2368"/>
  <c r="G2373"/>
  <c r="J2369"/>
  <c r="L2369"/>
  <c r="H2370"/>
  <c r="J2370"/>
  <c r="J2371"/>
  <c r="L2371"/>
  <c r="H2372"/>
  <c r="J2372"/>
  <c r="H2375"/>
  <c r="L2375"/>
  <c r="J2376"/>
  <c r="I2377"/>
  <c r="J2380"/>
  <c r="L2381"/>
  <c r="K2382"/>
  <c r="L2383"/>
  <c r="K2400"/>
  <c r="H2406"/>
  <c r="J2406"/>
  <c r="J2407"/>
  <c r="L2407"/>
  <c r="H2408"/>
  <c r="J2408"/>
  <c r="J2411"/>
  <c r="I2412"/>
  <c r="G2415"/>
  <c r="K2413"/>
  <c r="I2425"/>
  <c r="L2425"/>
  <c r="H2426"/>
  <c r="K2426"/>
  <c r="I2427"/>
  <c r="L2427"/>
  <c r="L2428" s="1"/>
  <c r="H2430"/>
  <c r="K2430"/>
  <c r="I2431"/>
  <c r="I2432"/>
  <c r="K2433"/>
  <c r="H2434"/>
  <c r="H2437"/>
  <c r="K2437"/>
  <c r="H2438"/>
  <c r="L2438"/>
  <c r="H2439"/>
  <c r="I2442"/>
  <c r="L2442"/>
  <c r="H2443"/>
  <c r="H2446" s="1"/>
  <c r="K2443"/>
  <c r="I2444"/>
  <c r="L2444"/>
  <c r="H2445"/>
  <c r="K2445"/>
  <c r="H2447"/>
  <c r="J2447"/>
  <c r="I2461"/>
  <c r="L2461"/>
  <c r="H2462"/>
  <c r="K2462"/>
  <c r="I2463"/>
  <c r="L2463"/>
  <c r="H2464"/>
  <c r="K2464"/>
  <c r="I2465"/>
  <c r="L2465"/>
  <c r="H2468"/>
  <c r="K2468"/>
  <c r="I2469"/>
  <c r="H2487"/>
  <c r="L2487"/>
  <c r="H2488"/>
  <c r="L2488"/>
  <c r="H2489"/>
  <c r="L2489"/>
  <c r="H2499"/>
  <c r="J2499"/>
  <c r="J2500"/>
  <c r="L2500"/>
  <c r="H2501"/>
  <c r="J2501"/>
  <c r="J2504"/>
  <c r="J2505"/>
  <c r="J2506"/>
  <c r="J2507"/>
  <c r="J2509"/>
  <c r="J2523"/>
  <c r="J2524"/>
  <c r="J2525"/>
  <c r="J2526"/>
  <c r="J2527"/>
  <c r="I2530"/>
  <c r="I2531"/>
  <c r="I2536"/>
  <c r="K2537"/>
  <c r="I2549"/>
  <c r="L2549"/>
  <c r="H2550"/>
  <c r="H2552" s="1"/>
  <c r="K2550"/>
  <c r="I2551"/>
  <c r="L2551"/>
  <c r="K2554"/>
  <c r="K2555"/>
  <c r="H2561"/>
  <c r="L2561"/>
  <c r="H2562"/>
  <c r="L2562"/>
  <c r="H2563"/>
  <c r="L2563"/>
  <c r="G2564"/>
  <c r="H2566"/>
  <c r="J2566"/>
  <c r="J2567"/>
  <c r="L2567"/>
  <c r="H2568"/>
  <c r="J2568"/>
  <c r="J2569"/>
  <c r="L2569"/>
  <c r="G2570"/>
  <c r="H2571"/>
  <c r="J2571"/>
  <c r="I2585"/>
  <c r="L2585"/>
  <c r="H2586"/>
  <c r="K2586"/>
  <c r="I2587"/>
  <c r="L2587"/>
  <c r="H2588"/>
  <c r="K2588"/>
  <c r="I2589"/>
  <c r="L2589"/>
  <c r="I2597"/>
  <c r="K2600"/>
  <c r="H2611"/>
  <c r="L2611"/>
  <c r="H2612"/>
  <c r="L2612"/>
  <c r="H2613"/>
  <c r="L2613"/>
  <c r="J2623"/>
  <c r="J2624"/>
  <c r="J2625"/>
  <c r="J2628"/>
  <c r="J2629"/>
  <c r="J2630"/>
  <c r="J2631"/>
  <c r="J2633"/>
  <c r="G2645"/>
  <c r="J2647"/>
  <c r="J2648"/>
  <c r="J2649"/>
  <c r="J2650"/>
  <c r="J2651"/>
  <c r="I2659"/>
  <c r="K2660"/>
  <c r="I2661"/>
  <c r="J2673"/>
  <c r="J2674"/>
  <c r="J2675"/>
  <c r="I2678"/>
  <c r="K2679"/>
  <c r="I2680"/>
  <c r="K2681"/>
  <c r="I2682"/>
  <c r="H2685"/>
  <c r="L2685"/>
  <c r="J2686"/>
  <c r="H2687"/>
  <c r="J2690"/>
  <c r="H2691"/>
  <c r="L2693"/>
  <c r="H118"/>
  <c r="J60"/>
  <c r="I60"/>
  <c r="I102"/>
  <c r="K101"/>
  <c r="I100"/>
  <c r="H102"/>
  <c r="J101"/>
  <c r="H100"/>
  <c r="L102"/>
  <c r="L100"/>
  <c r="I114"/>
  <c r="K113"/>
  <c r="I112"/>
  <c r="G115"/>
  <c r="H114"/>
  <c r="J113"/>
  <c r="H112"/>
  <c r="L114"/>
  <c r="L112"/>
  <c r="J119"/>
  <c r="J171"/>
  <c r="L170"/>
  <c r="H170"/>
  <c r="J169"/>
  <c r="L168"/>
  <c r="H168"/>
  <c r="J167"/>
  <c r="G172"/>
  <c r="I171"/>
  <c r="K170"/>
  <c r="I169"/>
  <c r="K168"/>
  <c r="I167"/>
  <c r="I170"/>
  <c r="J394"/>
  <c r="I474"/>
  <c r="K473"/>
  <c r="I472"/>
  <c r="H474"/>
  <c r="I473"/>
  <c r="K472"/>
  <c r="L474"/>
  <c r="H473"/>
  <c r="J472"/>
  <c r="L473"/>
  <c r="H472"/>
  <c r="G475"/>
  <c r="K474"/>
  <c r="J946"/>
  <c r="L945"/>
  <c r="H945"/>
  <c r="J944"/>
  <c r="L943"/>
  <c r="H943"/>
  <c r="J942"/>
  <c r="K946"/>
  <c r="K945"/>
  <c r="L944"/>
  <c r="H942"/>
  <c r="G947"/>
  <c r="K944"/>
  <c r="K943"/>
  <c r="L942"/>
  <c r="L946"/>
  <c r="J945"/>
  <c r="I944"/>
  <c r="K942"/>
  <c r="I945"/>
  <c r="I943"/>
  <c r="J943"/>
  <c r="I946"/>
  <c r="H944"/>
  <c r="I942"/>
  <c r="J100"/>
  <c r="J103" s="1"/>
  <c r="J112"/>
  <c r="I118"/>
  <c r="G152"/>
  <c r="I164"/>
  <c r="K163"/>
  <c r="I162"/>
  <c r="H164"/>
  <c r="L162"/>
  <c r="L164"/>
  <c r="J163"/>
  <c r="H162"/>
  <c r="G165"/>
  <c r="I168"/>
  <c r="J170"/>
  <c r="L171"/>
  <c r="I176"/>
  <c r="K175"/>
  <c r="I174"/>
  <c r="L176"/>
  <c r="J175"/>
  <c r="H174"/>
  <c r="G177"/>
  <c r="H176"/>
  <c r="L174"/>
  <c r="H180"/>
  <c r="H231"/>
  <c r="J332"/>
  <c r="J338"/>
  <c r="J370"/>
  <c r="I370"/>
  <c r="L370"/>
  <c r="H370"/>
  <c r="J474"/>
  <c r="I536"/>
  <c r="K535"/>
  <c r="I534"/>
  <c r="H536"/>
  <c r="I535"/>
  <c r="K534"/>
  <c r="K536"/>
  <c r="H534"/>
  <c r="L536"/>
  <c r="H535"/>
  <c r="J534"/>
  <c r="G537"/>
  <c r="L535"/>
  <c r="I784"/>
  <c r="K783"/>
  <c r="I782"/>
  <c r="H784"/>
  <c r="I783"/>
  <c r="K782"/>
  <c r="G785"/>
  <c r="L783"/>
  <c r="H782"/>
  <c r="L784"/>
  <c r="H783"/>
  <c r="J782"/>
  <c r="K784"/>
  <c r="H946"/>
  <c r="I1009"/>
  <c r="K1081"/>
  <c r="I1080"/>
  <c r="K1079"/>
  <c r="I1078"/>
  <c r="J1081"/>
  <c r="L1080"/>
  <c r="H1079"/>
  <c r="J1078"/>
  <c r="L1081"/>
  <c r="K1080"/>
  <c r="L1079"/>
  <c r="L1078"/>
  <c r="J1080"/>
  <c r="K1078"/>
  <c r="H1081"/>
  <c r="I1079"/>
  <c r="H1078"/>
  <c r="I1081"/>
  <c r="J1079"/>
  <c r="H1080"/>
  <c r="G1082"/>
  <c r="I1137"/>
  <c r="K1136"/>
  <c r="I1135"/>
  <c r="K1137"/>
  <c r="L1136"/>
  <c r="H1135"/>
  <c r="G1138"/>
  <c r="L1137"/>
  <c r="J1136"/>
  <c r="L1135"/>
  <c r="J1137"/>
  <c r="K1135"/>
  <c r="H1137"/>
  <c r="J1135"/>
  <c r="I1136"/>
  <c r="H1136"/>
  <c r="J1535"/>
  <c r="L1534"/>
  <c r="H1534"/>
  <c r="J1533"/>
  <c r="L1532"/>
  <c r="H1532"/>
  <c r="J1531"/>
  <c r="G1536"/>
  <c r="I1535"/>
  <c r="K1534"/>
  <c r="I1533"/>
  <c r="K1532"/>
  <c r="I1531"/>
  <c r="L1533"/>
  <c r="J1532"/>
  <c r="K1531"/>
  <c r="K1533"/>
  <c r="L1535"/>
  <c r="J1534"/>
  <c r="H1533"/>
  <c r="L1531"/>
  <c r="K1535"/>
  <c r="I1534"/>
  <c r="H1531"/>
  <c r="J28"/>
  <c r="J47"/>
  <c r="L46"/>
  <c r="H46"/>
  <c r="J45"/>
  <c r="L44"/>
  <c r="H44"/>
  <c r="J43"/>
  <c r="I45"/>
  <c r="K44"/>
  <c r="I43"/>
  <c r="G48"/>
  <c r="I47"/>
  <c r="K46"/>
  <c r="H45"/>
  <c r="I46"/>
  <c r="K47"/>
  <c r="K60"/>
  <c r="K100"/>
  <c r="L101"/>
  <c r="L105"/>
  <c r="K112"/>
  <c r="L113"/>
  <c r="K117"/>
  <c r="L118"/>
  <c r="J162"/>
  <c r="I163"/>
  <c r="K164"/>
  <c r="K167"/>
  <c r="J168"/>
  <c r="L169"/>
  <c r="J174"/>
  <c r="I175"/>
  <c r="K176"/>
  <c r="J179"/>
  <c r="I180"/>
  <c r="K181"/>
  <c r="J184"/>
  <c r="I184"/>
  <c r="G196"/>
  <c r="G214"/>
  <c r="I226"/>
  <c r="K225"/>
  <c r="K227" s="1"/>
  <c r="I224"/>
  <c r="L226"/>
  <c r="J225"/>
  <c r="J227" s="1"/>
  <c r="H224"/>
  <c r="H226"/>
  <c r="L224"/>
  <c r="L227" s="1"/>
  <c r="H225"/>
  <c r="J226"/>
  <c r="G227"/>
  <c r="H229"/>
  <c r="I230"/>
  <c r="K231"/>
  <c r="J232"/>
  <c r="I238"/>
  <c r="K237"/>
  <c r="I236"/>
  <c r="I239" s="1"/>
  <c r="G239"/>
  <c r="H238"/>
  <c r="J237"/>
  <c r="H236"/>
  <c r="L238"/>
  <c r="L236"/>
  <c r="H237"/>
  <c r="J238"/>
  <c r="K244"/>
  <c r="I243"/>
  <c r="K242"/>
  <c r="K245" s="1"/>
  <c r="I241"/>
  <c r="J244"/>
  <c r="L243"/>
  <c r="J242"/>
  <c r="H241"/>
  <c r="H243"/>
  <c r="L241"/>
  <c r="L245" s="1"/>
  <c r="H242"/>
  <c r="J243"/>
  <c r="I244"/>
  <c r="J276"/>
  <c r="J295"/>
  <c r="L294"/>
  <c r="H294"/>
  <c r="J293"/>
  <c r="L292"/>
  <c r="L296" s="1"/>
  <c r="H292"/>
  <c r="J291"/>
  <c r="G296"/>
  <c r="I295"/>
  <c r="K294"/>
  <c r="I293"/>
  <c r="K292"/>
  <c r="I291"/>
  <c r="H293"/>
  <c r="I294"/>
  <c r="K295"/>
  <c r="J308"/>
  <c r="I308"/>
  <c r="H308"/>
  <c r="L308"/>
  <c r="L332"/>
  <c r="J357"/>
  <c r="L356"/>
  <c r="H356"/>
  <c r="J355"/>
  <c r="L354"/>
  <c r="H354"/>
  <c r="J353"/>
  <c r="I355"/>
  <c r="K354"/>
  <c r="I353"/>
  <c r="L357"/>
  <c r="H357"/>
  <c r="L355"/>
  <c r="J354"/>
  <c r="H353"/>
  <c r="H358" s="1"/>
  <c r="G358"/>
  <c r="I357"/>
  <c r="K356"/>
  <c r="J356"/>
  <c r="H355"/>
  <c r="L353"/>
  <c r="K370"/>
  <c r="H394"/>
  <c r="K415"/>
  <c r="K417"/>
  <c r="G482"/>
  <c r="L534"/>
  <c r="J536"/>
  <c r="I598"/>
  <c r="K597"/>
  <c r="I596"/>
  <c r="H598"/>
  <c r="I597"/>
  <c r="K596"/>
  <c r="L598"/>
  <c r="K598"/>
  <c r="L597"/>
  <c r="H597"/>
  <c r="J596"/>
  <c r="J599" s="1"/>
  <c r="G599"/>
  <c r="H596"/>
  <c r="G730"/>
  <c r="L782"/>
  <c r="L785" s="1"/>
  <c r="J784"/>
  <c r="G847"/>
  <c r="I846"/>
  <c r="K845"/>
  <c r="I844"/>
  <c r="H846"/>
  <c r="I845"/>
  <c r="K844"/>
  <c r="H845"/>
  <c r="J844"/>
  <c r="J847" s="1"/>
  <c r="L845"/>
  <c r="L846"/>
  <c r="K846"/>
  <c r="H844"/>
  <c r="H847" s="1"/>
  <c r="L983"/>
  <c r="L989"/>
  <c r="J1083"/>
  <c r="H1083"/>
  <c r="L1083"/>
  <c r="K1083"/>
  <c r="I1083"/>
  <c r="J1194"/>
  <c r="L1193"/>
  <c r="H1193"/>
  <c r="J1192"/>
  <c r="L1191"/>
  <c r="H1191"/>
  <c r="J1190"/>
  <c r="K1194"/>
  <c r="K1193"/>
  <c r="L1192"/>
  <c r="H1190"/>
  <c r="G1195"/>
  <c r="K1192"/>
  <c r="K1191"/>
  <c r="L1190"/>
  <c r="I1192"/>
  <c r="K1190"/>
  <c r="I1193"/>
  <c r="I1191"/>
  <c r="L1194"/>
  <c r="J1193"/>
  <c r="J1191"/>
  <c r="I1194"/>
  <c r="H1192"/>
  <c r="I1190"/>
  <c r="G1288"/>
  <c r="I1287"/>
  <c r="K1286"/>
  <c r="I1285"/>
  <c r="K1284"/>
  <c r="I1283"/>
  <c r="L1287"/>
  <c r="H1287"/>
  <c r="J1286"/>
  <c r="L1285"/>
  <c r="H1285"/>
  <c r="J1284"/>
  <c r="L1283"/>
  <c r="H1283"/>
  <c r="L1286"/>
  <c r="K1285"/>
  <c r="I1284"/>
  <c r="J1283"/>
  <c r="J1287"/>
  <c r="H1284"/>
  <c r="J1285"/>
  <c r="I1286"/>
  <c r="K1283"/>
  <c r="G1381"/>
  <c r="I1380"/>
  <c r="K1379"/>
  <c r="I1378"/>
  <c r="K1377"/>
  <c r="I1376"/>
  <c r="L1380"/>
  <c r="H1380"/>
  <c r="J1379"/>
  <c r="L1378"/>
  <c r="H1378"/>
  <c r="J1377"/>
  <c r="L1376"/>
  <c r="H1376"/>
  <c r="L1379"/>
  <c r="K1378"/>
  <c r="I1377"/>
  <c r="J1376"/>
  <c r="J1380"/>
  <c r="H1377"/>
  <c r="J1378"/>
  <c r="I1379"/>
  <c r="K1376"/>
  <c r="H101"/>
  <c r="G103"/>
  <c r="J114"/>
  <c r="K120"/>
  <c r="I119"/>
  <c r="K118"/>
  <c r="I117"/>
  <c r="J120"/>
  <c r="L119"/>
  <c r="J118"/>
  <c r="H117"/>
  <c r="H119"/>
  <c r="L117"/>
  <c r="I120"/>
  <c r="H169"/>
  <c r="K239"/>
  <c r="I722"/>
  <c r="K721"/>
  <c r="I720"/>
  <c r="H722"/>
  <c r="I721"/>
  <c r="K720"/>
  <c r="J720"/>
  <c r="K722"/>
  <c r="H720"/>
  <c r="L722"/>
  <c r="H721"/>
  <c r="G723"/>
  <c r="L721"/>
  <c r="G2037"/>
  <c r="L2036"/>
  <c r="H2036"/>
  <c r="J2035"/>
  <c r="L2034"/>
  <c r="H2034"/>
  <c r="J2036"/>
  <c r="K2035"/>
  <c r="K2034"/>
  <c r="I2036"/>
  <c r="I2035"/>
  <c r="J2034"/>
  <c r="H2035"/>
  <c r="K2036"/>
  <c r="I2034"/>
  <c r="I2037" s="1"/>
  <c r="L2035"/>
  <c r="L48"/>
  <c r="H60"/>
  <c r="I101"/>
  <c r="K102"/>
  <c r="I113"/>
  <c r="K114"/>
  <c r="J117"/>
  <c r="J121" s="1"/>
  <c r="K119"/>
  <c r="L120"/>
  <c r="J122"/>
  <c r="I122"/>
  <c r="H163"/>
  <c r="J164"/>
  <c r="H167"/>
  <c r="K169"/>
  <c r="H175"/>
  <c r="J176"/>
  <c r="K182"/>
  <c r="I181"/>
  <c r="K180"/>
  <c r="I179"/>
  <c r="H181"/>
  <c r="L179"/>
  <c r="J182"/>
  <c r="L181"/>
  <c r="J180"/>
  <c r="H179"/>
  <c r="J181"/>
  <c r="I182"/>
  <c r="J233"/>
  <c r="L232"/>
  <c r="H232"/>
  <c r="J231"/>
  <c r="L230"/>
  <c r="H230"/>
  <c r="J229"/>
  <c r="G234"/>
  <c r="I233"/>
  <c r="K232"/>
  <c r="K230"/>
  <c r="I229"/>
  <c r="I231"/>
  <c r="I232"/>
  <c r="K233"/>
  <c r="J419"/>
  <c r="L418"/>
  <c r="H418"/>
  <c r="J417"/>
  <c r="L416"/>
  <c r="H416"/>
  <c r="J415"/>
  <c r="G420"/>
  <c r="I419"/>
  <c r="K418"/>
  <c r="L419"/>
  <c r="H419"/>
  <c r="L417"/>
  <c r="J416"/>
  <c r="H415"/>
  <c r="I417"/>
  <c r="K416"/>
  <c r="I415"/>
  <c r="J418"/>
  <c r="H417"/>
  <c r="L415"/>
  <c r="L472"/>
  <c r="L475" s="1"/>
  <c r="I668"/>
  <c r="L720"/>
  <c r="L915"/>
  <c r="H915"/>
  <c r="J914"/>
  <c r="L913"/>
  <c r="H913"/>
  <c r="J912"/>
  <c r="L911"/>
  <c r="H911"/>
  <c r="K915"/>
  <c r="L914"/>
  <c r="H912"/>
  <c r="I911"/>
  <c r="K911"/>
  <c r="J913"/>
  <c r="J911"/>
  <c r="J916" s="1"/>
  <c r="G916"/>
  <c r="K914"/>
  <c r="K913"/>
  <c r="L912"/>
  <c r="J915"/>
  <c r="I914"/>
  <c r="K912"/>
  <c r="I915"/>
  <c r="I1300"/>
  <c r="L1300"/>
  <c r="H1300"/>
  <c r="K1300"/>
  <c r="J1300"/>
  <c r="I1393"/>
  <c r="L1393"/>
  <c r="H1393"/>
  <c r="K1393"/>
  <c r="J1393"/>
  <c r="G10"/>
  <c r="G28"/>
  <c r="I40"/>
  <c r="K39"/>
  <c r="K41" s="1"/>
  <c r="I38"/>
  <c r="L40"/>
  <c r="L38"/>
  <c r="L41" s="1"/>
  <c r="H40"/>
  <c r="J39"/>
  <c r="J41" s="1"/>
  <c r="H38"/>
  <c r="H39"/>
  <c r="J40"/>
  <c r="G41"/>
  <c r="H48"/>
  <c r="I52"/>
  <c r="K51"/>
  <c r="K53" s="1"/>
  <c r="I50"/>
  <c r="L52"/>
  <c r="L50"/>
  <c r="L53" s="1"/>
  <c r="G53"/>
  <c r="H52"/>
  <c r="J51"/>
  <c r="H50"/>
  <c r="H53" s="1"/>
  <c r="H51"/>
  <c r="J52"/>
  <c r="K58"/>
  <c r="I57"/>
  <c r="K56"/>
  <c r="K59" s="1"/>
  <c r="I55"/>
  <c r="J58"/>
  <c r="L57"/>
  <c r="H57"/>
  <c r="L55"/>
  <c r="J56"/>
  <c r="H55"/>
  <c r="H59" s="1"/>
  <c r="H56"/>
  <c r="J57"/>
  <c r="I58"/>
  <c r="L60"/>
  <c r="J90"/>
  <c r="J109"/>
  <c r="L108"/>
  <c r="H108"/>
  <c r="J107"/>
  <c r="L106"/>
  <c r="H106"/>
  <c r="J105"/>
  <c r="G110"/>
  <c r="I109"/>
  <c r="K108"/>
  <c r="I107"/>
  <c r="K106"/>
  <c r="I105"/>
  <c r="H107"/>
  <c r="I108"/>
  <c r="K109"/>
  <c r="H120"/>
  <c r="K122"/>
  <c r="K162"/>
  <c r="L163"/>
  <c r="L167"/>
  <c r="L172" s="1"/>
  <c r="H171"/>
  <c r="K174"/>
  <c r="L175"/>
  <c r="K179"/>
  <c r="K183" s="1"/>
  <c r="L180"/>
  <c r="G183"/>
  <c r="K229"/>
  <c r="J230"/>
  <c r="L231"/>
  <c r="J246"/>
  <c r="I246"/>
  <c r="G258"/>
  <c r="G276"/>
  <c r="I288"/>
  <c r="K287"/>
  <c r="K289" s="1"/>
  <c r="I286"/>
  <c r="H288"/>
  <c r="L286"/>
  <c r="L288"/>
  <c r="J287"/>
  <c r="H286"/>
  <c r="H287"/>
  <c r="J288"/>
  <c r="G289"/>
  <c r="H296"/>
  <c r="I300"/>
  <c r="K299"/>
  <c r="I298"/>
  <c r="G301"/>
  <c r="H300"/>
  <c r="J299"/>
  <c r="J301" s="1"/>
  <c r="H298"/>
  <c r="K300"/>
  <c r="L300"/>
  <c r="L298"/>
  <c r="I299"/>
  <c r="K298"/>
  <c r="L299"/>
  <c r="H332"/>
  <c r="J473"/>
  <c r="G544"/>
  <c r="I660"/>
  <c r="K659"/>
  <c r="I658"/>
  <c r="H660"/>
  <c r="I659"/>
  <c r="K658"/>
  <c r="L660"/>
  <c r="H659"/>
  <c r="J658"/>
  <c r="J661" s="1"/>
  <c r="K660"/>
  <c r="L659"/>
  <c r="L661" s="1"/>
  <c r="G661"/>
  <c r="H658"/>
  <c r="J721"/>
  <c r="G792"/>
  <c r="L847"/>
  <c r="I889"/>
  <c r="K888"/>
  <c r="I887"/>
  <c r="K889"/>
  <c r="L888"/>
  <c r="H887"/>
  <c r="G890"/>
  <c r="L889"/>
  <c r="J888"/>
  <c r="L887"/>
  <c r="L890" s="1"/>
  <c r="J889"/>
  <c r="K887"/>
  <c r="H888"/>
  <c r="I888"/>
  <c r="H889"/>
  <c r="J887"/>
  <c r="I912"/>
  <c r="H914"/>
  <c r="I1063"/>
  <c r="K1062"/>
  <c r="I1061"/>
  <c r="H1063"/>
  <c r="I1062"/>
  <c r="K1061"/>
  <c r="L1063"/>
  <c r="L1062"/>
  <c r="L1061"/>
  <c r="G1064"/>
  <c r="J1061"/>
  <c r="J1063"/>
  <c r="H1062"/>
  <c r="H1061"/>
  <c r="H1064" s="1"/>
  <c r="K1063"/>
  <c r="J1062"/>
  <c r="L1163"/>
  <c r="H1163"/>
  <c r="J1162"/>
  <c r="L1161"/>
  <c r="H1161"/>
  <c r="J1160"/>
  <c r="L1159"/>
  <c r="H1159"/>
  <c r="K1163"/>
  <c r="L1162"/>
  <c r="H1160"/>
  <c r="I1159"/>
  <c r="G1164"/>
  <c r="K1162"/>
  <c r="K1161"/>
  <c r="K1159"/>
  <c r="J1163"/>
  <c r="I1162"/>
  <c r="K1160"/>
  <c r="L1160"/>
  <c r="J1161"/>
  <c r="J1159"/>
  <c r="I1161"/>
  <c r="I1163"/>
  <c r="G1319"/>
  <c r="J1323"/>
  <c r="L1322"/>
  <c r="H1322"/>
  <c r="J1321"/>
  <c r="I1323"/>
  <c r="K1322"/>
  <c r="I1321"/>
  <c r="G1324"/>
  <c r="L1323"/>
  <c r="J1322"/>
  <c r="K1321"/>
  <c r="K1323"/>
  <c r="H1323"/>
  <c r="L1321"/>
  <c r="H1321"/>
  <c r="I1373"/>
  <c r="K1372"/>
  <c r="I1371"/>
  <c r="G1374"/>
  <c r="L1373"/>
  <c r="H1373"/>
  <c r="J1372"/>
  <c r="L1371"/>
  <c r="H1371"/>
  <c r="K1373"/>
  <c r="I1372"/>
  <c r="J1371"/>
  <c r="H1372"/>
  <c r="J1373"/>
  <c r="K1371"/>
  <c r="L1453"/>
  <c r="H1453"/>
  <c r="J1452"/>
  <c r="L1451"/>
  <c r="H1451"/>
  <c r="J1450"/>
  <c r="K1453"/>
  <c r="I1452"/>
  <c r="K1451"/>
  <c r="I1450"/>
  <c r="J1453"/>
  <c r="K1452"/>
  <c r="I1451"/>
  <c r="H1450"/>
  <c r="L1452"/>
  <c r="I1453"/>
  <c r="K1450"/>
  <c r="G1454"/>
  <c r="H1452"/>
  <c r="L1450"/>
  <c r="I1532"/>
  <c r="H1535"/>
  <c r="K305"/>
  <c r="I306"/>
  <c r="I349"/>
  <c r="K350"/>
  <c r="I361"/>
  <c r="I411"/>
  <c r="K412"/>
  <c r="K430"/>
  <c r="I429"/>
  <c r="K428"/>
  <c r="I427"/>
  <c r="J428"/>
  <c r="J429"/>
  <c r="H430"/>
  <c r="G431"/>
  <c r="K492"/>
  <c r="I491"/>
  <c r="K490"/>
  <c r="I489"/>
  <c r="L489"/>
  <c r="J491"/>
  <c r="H492"/>
  <c r="G493"/>
  <c r="K554"/>
  <c r="I553"/>
  <c r="K552"/>
  <c r="I551"/>
  <c r="J552"/>
  <c r="K616"/>
  <c r="I615"/>
  <c r="K614"/>
  <c r="I613"/>
  <c r="J614"/>
  <c r="H616"/>
  <c r="G617"/>
  <c r="K678"/>
  <c r="I677"/>
  <c r="K676"/>
  <c r="I675"/>
  <c r="J676"/>
  <c r="K740"/>
  <c r="I739"/>
  <c r="K738"/>
  <c r="K741" s="1"/>
  <c r="I737"/>
  <c r="J738"/>
  <c r="L799"/>
  <c r="J801"/>
  <c r="L853"/>
  <c r="H853"/>
  <c r="J852"/>
  <c r="L851"/>
  <c r="H851"/>
  <c r="J850"/>
  <c r="L849"/>
  <c r="H849"/>
  <c r="K853"/>
  <c r="L852"/>
  <c r="H850"/>
  <c r="I849"/>
  <c r="I851"/>
  <c r="I853"/>
  <c r="J878"/>
  <c r="H884"/>
  <c r="G1020"/>
  <c r="J1021"/>
  <c r="H1021"/>
  <c r="I1075"/>
  <c r="K1074"/>
  <c r="I1073"/>
  <c r="K1075"/>
  <c r="L1074"/>
  <c r="L1076" s="1"/>
  <c r="H1073"/>
  <c r="L1101"/>
  <c r="H1101"/>
  <c r="J1100"/>
  <c r="L1099"/>
  <c r="H1099"/>
  <c r="J1098"/>
  <c r="L1097"/>
  <c r="H1097"/>
  <c r="K1101"/>
  <c r="L1100"/>
  <c r="H1098"/>
  <c r="I1097"/>
  <c r="I1099"/>
  <c r="I1101"/>
  <c r="J1132"/>
  <c r="L1131"/>
  <c r="H1131"/>
  <c r="J1130"/>
  <c r="L1129"/>
  <c r="H1129"/>
  <c r="J1128"/>
  <c r="K1132"/>
  <c r="K1131"/>
  <c r="L1130"/>
  <c r="H1128"/>
  <c r="L1329"/>
  <c r="H1329"/>
  <c r="J1328"/>
  <c r="L1327"/>
  <c r="H1327"/>
  <c r="J1326"/>
  <c r="K1329"/>
  <c r="I1328"/>
  <c r="K1327"/>
  <c r="I1326"/>
  <c r="J1329"/>
  <c r="K1328"/>
  <c r="I1327"/>
  <c r="H1326"/>
  <c r="J1327"/>
  <c r="I1408"/>
  <c r="I1540"/>
  <c r="K1539"/>
  <c r="I1538"/>
  <c r="G1541"/>
  <c r="L1540"/>
  <c r="H1540"/>
  <c r="J1539"/>
  <c r="L1538"/>
  <c r="L1541" s="1"/>
  <c r="H1538"/>
  <c r="K1540"/>
  <c r="I1539"/>
  <c r="J1538"/>
  <c r="L1539"/>
  <c r="K1546"/>
  <c r="I1545"/>
  <c r="K1544"/>
  <c r="I1543"/>
  <c r="J1546"/>
  <c r="L1545"/>
  <c r="H1545"/>
  <c r="J1544"/>
  <c r="L1543"/>
  <c r="H1543"/>
  <c r="L1546"/>
  <c r="K1545"/>
  <c r="I1544"/>
  <c r="J1543"/>
  <c r="H1546"/>
  <c r="G1691"/>
  <c r="I15"/>
  <c r="K74"/>
  <c r="I77"/>
  <c r="K91"/>
  <c r="K140"/>
  <c r="K202"/>
  <c r="K215"/>
  <c r="K260"/>
  <c r="I263"/>
  <c r="L303"/>
  <c r="H305"/>
  <c r="K322"/>
  <c r="I323"/>
  <c r="I327" s="1"/>
  <c r="K324"/>
  <c r="I325"/>
  <c r="K326"/>
  <c r="H348"/>
  <c r="J349"/>
  <c r="J351" s="1"/>
  <c r="L350"/>
  <c r="H360"/>
  <c r="J361"/>
  <c r="J363" s="1"/>
  <c r="H362"/>
  <c r="G363"/>
  <c r="H365"/>
  <c r="H369" s="1"/>
  <c r="H367"/>
  <c r="K384"/>
  <c r="I385"/>
  <c r="K386"/>
  <c r="I387"/>
  <c r="K388"/>
  <c r="K401"/>
  <c r="L410"/>
  <c r="L413" s="1"/>
  <c r="L412"/>
  <c r="L422"/>
  <c r="H424"/>
  <c r="G425"/>
  <c r="H427"/>
  <c r="L428"/>
  <c r="K429"/>
  <c r="I430"/>
  <c r="L432"/>
  <c r="G462"/>
  <c r="L477"/>
  <c r="L484"/>
  <c r="L490"/>
  <c r="K491"/>
  <c r="I492"/>
  <c r="L512"/>
  <c r="H512"/>
  <c r="J511"/>
  <c r="L510"/>
  <c r="H510"/>
  <c r="J509"/>
  <c r="L508"/>
  <c r="H508"/>
  <c r="L509"/>
  <c r="G524"/>
  <c r="J543"/>
  <c r="L542"/>
  <c r="H542"/>
  <c r="J541"/>
  <c r="L540"/>
  <c r="H540"/>
  <c r="J539"/>
  <c r="K540"/>
  <c r="J542"/>
  <c r="I543"/>
  <c r="I544" s="1"/>
  <c r="I548"/>
  <c r="K547"/>
  <c r="I546"/>
  <c r="J547"/>
  <c r="J548"/>
  <c r="L601"/>
  <c r="K603"/>
  <c r="I610"/>
  <c r="K609"/>
  <c r="I608"/>
  <c r="J609"/>
  <c r="J611" s="1"/>
  <c r="J610"/>
  <c r="L614"/>
  <c r="L636"/>
  <c r="H636"/>
  <c r="J635"/>
  <c r="L634"/>
  <c r="H634"/>
  <c r="J633"/>
  <c r="L632"/>
  <c r="H632"/>
  <c r="L633"/>
  <c r="K635"/>
  <c r="G648"/>
  <c r="L663"/>
  <c r="K665"/>
  <c r="I672"/>
  <c r="K671"/>
  <c r="I670"/>
  <c r="I673" s="1"/>
  <c r="J671"/>
  <c r="H675"/>
  <c r="K677"/>
  <c r="I678"/>
  <c r="L698"/>
  <c r="H698"/>
  <c r="J697"/>
  <c r="L696"/>
  <c r="H696"/>
  <c r="J695"/>
  <c r="L694"/>
  <c r="H694"/>
  <c r="L695"/>
  <c r="K697"/>
  <c r="G710"/>
  <c r="J729"/>
  <c r="L728"/>
  <c r="H728"/>
  <c r="J727"/>
  <c r="L726"/>
  <c r="H726"/>
  <c r="J725"/>
  <c r="K726"/>
  <c r="K727"/>
  <c r="I729"/>
  <c r="I730" s="1"/>
  <c r="I734"/>
  <c r="K733"/>
  <c r="I732"/>
  <c r="I735" s="1"/>
  <c r="L732"/>
  <c r="J733"/>
  <c r="J735" s="1"/>
  <c r="J734"/>
  <c r="H737"/>
  <c r="L738"/>
  <c r="K739"/>
  <c r="L760"/>
  <c r="H760"/>
  <c r="J759"/>
  <c r="L758"/>
  <c r="H758"/>
  <c r="J757"/>
  <c r="L756"/>
  <c r="H756"/>
  <c r="L757"/>
  <c r="J791"/>
  <c r="L790"/>
  <c r="H790"/>
  <c r="J789"/>
  <c r="L788"/>
  <c r="H788"/>
  <c r="J787"/>
  <c r="K788"/>
  <c r="J790"/>
  <c r="K820"/>
  <c r="K823" s="1"/>
  <c r="J849"/>
  <c r="J851"/>
  <c r="G927"/>
  <c r="I1013"/>
  <c r="K1012"/>
  <c r="I1011"/>
  <c r="I1014" s="1"/>
  <c r="K1013"/>
  <c r="L1012"/>
  <c r="H1011"/>
  <c r="I1021"/>
  <c r="L1039"/>
  <c r="H1039"/>
  <c r="J1038"/>
  <c r="L1037"/>
  <c r="H1037"/>
  <c r="J1036"/>
  <c r="L1035"/>
  <c r="H1035"/>
  <c r="K1039"/>
  <c r="L1038"/>
  <c r="H1036"/>
  <c r="I1035"/>
  <c r="H1038"/>
  <c r="J1070"/>
  <c r="L1069"/>
  <c r="H1069"/>
  <c r="J1068"/>
  <c r="L1067"/>
  <c r="H1067"/>
  <c r="J1066"/>
  <c r="K1070"/>
  <c r="K1069"/>
  <c r="L1068"/>
  <c r="H1066"/>
  <c r="H1074"/>
  <c r="H1075"/>
  <c r="J1097"/>
  <c r="I1100"/>
  <c r="I1128"/>
  <c r="H1130"/>
  <c r="J1207"/>
  <c r="H1207"/>
  <c r="J1311"/>
  <c r="L1310"/>
  <c r="H1310"/>
  <c r="J1309"/>
  <c r="I1311"/>
  <c r="K1310"/>
  <c r="K1312" s="1"/>
  <c r="I1309"/>
  <c r="L1309"/>
  <c r="K1311"/>
  <c r="G1312"/>
  <c r="K1326"/>
  <c r="K1330" s="1"/>
  <c r="J1404"/>
  <c r="L1403"/>
  <c r="H1403"/>
  <c r="J1402"/>
  <c r="I1404"/>
  <c r="K1403"/>
  <c r="I1402"/>
  <c r="L1402"/>
  <c r="I1416"/>
  <c r="K1415"/>
  <c r="I1414"/>
  <c r="G1417"/>
  <c r="L1416"/>
  <c r="H1416"/>
  <c r="J1415"/>
  <c r="L1414"/>
  <c r="H1414"/>
  <c r="H1417" s="1"/>
  <c r="K1416"/>
  <c r="I1415"/>
  <c r="J1414"/>
  <c r="L1415"/>
  <c r="K1422"/>
  <c r="I1421"/>
  <c r="K1420"/>
  <c r="I1419"/>
  <c r="J1422"/>
  <c r="L1421"/>
  <c r="H1421"/>
  <c r="J1420"/>
  <c r="L1419"/>
  <c r="H1419"/>
  <c r="L1422"/>
  <c r="K1421"/>
  <c r="I1420"/>
  <c r="J1419"/>
  <c r="L1420"/>
  <c r="H1422"/>
  <c r="H1526"/>
  <c r="J1527"/>
  <c r="L1528"/>
  <c r="K1538"/>
  <c r="K1541" s="1"/>
  <c r="K1543"/>
  <c r="I1546"/>
  <c r="J1567"/>
  <c r="J1571"/>
  <c r="L1570"/>
  <c r="H1570"/>
  <c r="J1569"/>
  <c r="I1571"/>
  <c r="K1570"/>
  <c r="I1569"/>
  <c r="G1572"/>
  <c r="L1571"/>
  <c r="J1570"/>
  <c r="K1569"/>
  <c r="K1572" s="1"/>
  <c r="I1570"/>
  <c r="G1591"/>
  <c r="K303"/>
  <c r="I304"/>
  <c r="G307"/>
  <c r="K348"/>
  <c r="G351"/>
  <c r="K360"/>
  <c r="K362"/>
  <c r="K365"/>
  <c r="I366"/>
  <c r="K367"/>
  <c r="I368"/>
  <c r="G369"/>
  <c r="K410"/>
  <c r="G413"/>
  <c r="K422"/>
  <c r="I423"/>
  <c r="K424"/>
  <c r="L427"/>
  <c r="J490"/>
  <c r="L551"/>
  <c r="J553"/>
  <c r="H554"/>
  <c r="G555"/>
  <c r="L613"/>
  <c r="J615"/>
  <c r="L675"/>
  <c r="J677"/>
  <c r="H678"/>
  <c r="G679"/>
  <c r="L737"/>
  <c r="J739"/>
  <c r="H740"/>
  <c r="G741"/>
  <c r="K802"/>
  <c r="I801"/>
  <c r="K800"/>
  <c r="I799"/>
  <c r="J800"/>
  <c r="H802"/>
  <c r="G803"/>
  <c r="I850"/>
  <c r="H852"/>
  <c r="J884"/>
  <c r="L883"/>
  <c r="H883"/>
  <c r="J882"/>
  <c r="L881"/>
  <c r="H881"/>
  <c r="J880"/>
  <c r="K884"/>
  <c r="K883"/>
  <c r="L882"/>
  <c r="H880"/>
  <c r="H885" s="1"/>
  <c r="G989"/>
  <c r="I1001"/>
  <c r="K1000"/>
  <c r="I999"/>
  <c r="H1001"/>
  <c r="I1000"/>
  <c r="K999"/>
  <c r="L1014"/>
  <c r="K1019"/>
  <c r="I1018"/>
  <c r="K1017"/>
  <c r="I1016"/>
  <c r="J1019"/>
  <c r="L1018"/>
  <c r="L1020" s="1"/>
  <c r="H1017"/>
  <c r="J1016"/>
  <c r="I1098"/>
  <c r="H1100"/>
  <c r="J1126"/>
  <c r="H1132"/>
  <c r="I1238"/>
  <c r="L1238"/>
  <c r="H1238"/>
  <c r="J1238"/>
  <c r="G1361"/>
  <c r="J1411"/>
  <c r="L1410"/>
  <c r="H1410"/>
  <c r="J1409"/>
  <c r="L1408"/>
  <c r="H1408"/>
  <c r="J1407"/>
  <c r="G1412"/>
  <c r="I1411"/>
  <c r="K1410"/>
  <c r="I1409"/>
  <c r="K1408"/>
  <c r="I1407"/>
  <c r="I1412" s="1"/>
  <c r="L1409"/>
  <c r="J1408"/>
  <c r="K1407"/>
  <c r="H1411"/>
  <c r="J1528"/>
  <c r="L1527"/>
  <c r="H1527"/>
  <c r="J1526"/>
  <c r="I1528"/>
  <c r="K1527"/>
  <c r="I1526"/>
  <c r="L1526"/>
  <c r="L1529" s="1"/>
  <c r="I1527"/>
  <c r="K1528"/>
  <c r="L1544"/>
  <c r="I1827"/>
  <c r="K1827"/>
  <c r="J1827"/>
  <c r="L1827"/>
  <c r="H1827"/>
  <c r="K2290"/>
  <c r="I2289"/>
  <c r="K2288"/>
  <c r="I2287"/>
  <c r="L2290"/>
  <c r="H2289"/>
  <c r="I2288"/>
  <c r="K2287"/>
  <c r="J2290"/>
  <c r="L2289"/>
  <c r="H2288"/>
  <c r="J2287"/>
  <c r="I2290"/>
  <c r="J2289"/>
  <c r="H2290"/>
  <c r="L2287"/>
  <c r="J2288"/>
  <c r="K2289"/>
  <c r="G2291"/>
  <c r="L2288"/>
  <c r="H2287"/>
  <c r="J2396"/>
  <c r="L2395"/>
  <c r="H2395"/>
  <c r="J2394"/>
  <c r="G2397"/>
  <c r="I2396"/>
  <c r="K2395"/>
  <c r="I2394"/>
  <c r="L2394"/>
  <c r="L2397" s="1"/>
  <c r="L2396"/>
  <c r="J2395"/>
  <c r="K2394"/>
  <c r="I2395"/>
  <c r="K2396"/>
  <c r="H2394"/>
  <c r="H2396"/>
  <c r="K12"/>
  <c r="I13"/>
  <c r="I17" s="1"/>
  <c r="K14"/>
  <c r="K16"/>
  <c r="K29"/>
  <c r="I75"/>
  <c r="I79" s="1"/>
  <c r="K76"/>
  <c r="K78"/>
  <c r="K136"/>
  <c r="I137"/>
  <c r="K138"/>
  <c r="I139"/>
  <c r="K153"/>
  <c r="K198"/>
  <c r="I199"/>
  <c r="K200"/>
  <c r="I201"/>
  <c r="I261"/>
  <c r="I265" s="1"/>
  <c r="K262"/>
  <c r="K264"/>
  <c r="K277"/>
  <c r="H303"/>
  <c r="J304"/>
  <c r="L305"/>
  <c r="J306"/>
  <c r="K339"/>
  <c r="L348"/>
  <c r="L351" s="1"/>
  <c r="H350"/>
  <c r="L360"/>
  <c r="L363" s="1"/>
  <c r="L362"/>
  <c r="L365"/>
  <c r="J366"/>
  <c r="L367"/>
  <c r="J368"/>
  <c r="H410"/>
  <c r="J411"/>
  <c r="J413" s="1"/>
  <c r="H412"/>
  <c r="H422"/>
  <c r="J423"/>
  <c r="J425" s="1"/>
  <c r="L424"/>
  <c r="L450"/>
  <c r="H450"/>
  <c r="J449"/>
  <c r="L448"/>
  <c r="H448"/>
  <c r="J447"/>
  <c r="J451" s="1"/>
  <c r="L446"/>
  <c r="H446"/>
  <c r="L447"/>
  <c r="K449"/>
  <c r="J450"/>
  <c r="J481"/>
  <c r="L480"/>
  <c r="H480"/>
  <c r="J479"/>
  <c r="L478"/>
  <c r="H478"/>
  <c r="J477"/>
  <c r="K478"/>
  <c r="J480"/>
  <c r="I481"/>
  <c r="I482" s="1"/>
  <c r="I486"/>
  <c r="K485"/>
  <c r="I484"/>
  <c r="I487" s="1"/>
  <c r="J485"/>
  <c r="J487" s="1"/>
  <c r="H489"/>
  <c r="L494"/>
  <c r="K510"/>
  <c r="K511"/>
  <c r="J512"/>
  <c r="L539"/>
  <c r="K541"/>
  <c r="L546"/>
  <c r="H551"/>
  <c r="L552"/>
  <c r="K553"/>
  <c r="I554"/>
  <c r="L556"/>
  <c r="L574"/>
  <c r="H574"/>
  <c r="J573"/>
  <c r="L572"/>
  <c r="H572"/>
  <c r="J571"/>
  <c r="L570"/>
  <c r="H570"/>
  <c r="L571"/>
  <c r="K573"/>
  <c r="J574"/>
  <c r="G586"/>
  <c r="J605"/>
  <c r="L604"/>
  <c r="H604"/>
  <c r="J603"/>
  <c r="L602"/>
  <c r="H602"/>
  <c r="J601"/>
  <c r="K602"/>
  <c r="J604"/>
  <c r="L608"/>
  <c r="H613"/>
  <c r="K615"/>
  <c r="I616"/>
  <c r="L618"/>
  <c r="K634"/>
  <c r="J636"/>
  <c r="J667"/>
  <c r="L666"/>
  <c r="H666"/>
  <c r="J665"/>
  <c r="L664"/>
  <c r="H664"/>
  <c r="J663"/>
  <c r="K664"/>
  <c r="J666"/>
  <c r="L670"/>
  <c r="J672"/>
  <c r="L676"/>
  <c r="L680"/>
  <c r="K696"/>
  <c r="J698"/>
  <c r="L725"/>
  <c r="J728"/>
  <c r="I740"/>
  <c r="L742"/>
  <c r="K758"/>
  <c r="K759"/>
  <c r="J760"/>
  <c r="G772"/>
  <c r="L787"/>
  <c r="K789"/>
  <c r="I791"/>
  <c r="I792" s="1"/>
  <c r="I796"/>
  <c r="K795"/>
  <c r="I794"/>
  <c r="I797" s="1"/>
  <c r="J795"/>
  <c r="J796"/>
  <c r="L800"/>
  <c r="K801"/>
  <c r="I802"/>
  <c r="L804"/>
  <c r="L822"/>
  <c r="H822"/>
  <c r="J821"/>
  <c r="L820"/>
  <c r="H820"/>
  <c r="J819"/>
  <c r="J823" s="1"/>
  <c r="L818"/>
  <c r="H818"/>
  <c r="L819"/>
  <c r="K821"/>
  <c r="G834"/>
  <c r="K850"/>
  <c r="I852"/>
  <c r="J853"/>
  <c r="I880"/>
  <c r="I881"/>
  <c r="I883"/>
  <c r="I884"/>
  <c r="J909"/>
  <c r="I939"/>
  <c r="K938"/>
  <c r="I937"/>
  <c r="H939"/>
  <c r="I938"/>
  <c r="K937"/>
  <c r="K940" s="1"/>
  <c r="K957"/>
  <c r="I956"/>
  <c r="K955"/>
  <c r="I954"/>
  <c r="J957"/>
  <c r="L956"/>
  <c r="L958" s="1"/>
  <c r="H955"/>
  <c r="J954"/>
  <c r="G958"/>
  <c r="J959"/>
  <c r="H959"/>
  <c r="H1000"/>
  <c r="H1002" s="1"/>
  <c r="J1001"/>
  <c r="H1016"/>
  <c r="H1018"/>
  <c r="H1019"/>
  <c r="I1036"/>
  <c r="I1037"/>
  <c r="I1039"/>
  <c r="H1070"/>
  <c r="J1073"/>
  <c r="K1098"/>
  <c r="J1099"/>
  <c r="J1101"/>
  <c r="I1129"/>
  <c r="I1131"/>
  <c r="I1132"/>
  <c r="J1157"/>
  <c r="G1175"/>
  <c r="I1187"/>
  <c r="K1186"/>
  <c r="I1185"/>
  <c r="H1187"/>
  <c r="I1186"/>
  <c r="K1185"/>
  <c r="K1188" s="1"/>
  <c r="K1205"/>
  <c r="I1204"/>
  <c r="K1203"/>
  <c r="K1206" s="1"/>
  <c r="I1202"/>
  <c r="J1205"/>
  <c r="L1204"/>
  <c r="L1206" s="1"/>
  <c r="H1203"/>
  <c r="J1202"/>
  <c r="G1206"/>
  <c r="L1219"/>
  <c r="I1310"/>
  <c r="H1319"/>
  <c r="I1329"/>
  <c r="I1403"/>
  <c r="K1404"/>
  <c r="H1407"/>
  <c r="K1411"/>
  <c r="K7"/>
  <c r="I8"/>
  <c r="I10" s="1"/>
  <c r="K9"/>
  <c r="H12"/>
  <c r="L12"/>
  <c r="L17" s="1"/>
  <c r="J13"/>
  <c r="H14"/>
  <c r="L14"/>
  <c r="J15"/>
  <c r="H16"/>
  <c r="K19"/>
  <c r="K22" s="1"/>
  <c r="I20"/>
  <c r="I22" s="1"/>
  <c r="K24"/>
  <c r="I25"/>
  <c r="K26"/>
  <c r="I27"/>
  <c r="H29"/>
  <c r="K69"/>
  <c r="I70"/>
  <c r="I72" s="1"/>
  <c r="K71"/>
  <c r="H74"/>
  <c r="L74"/>
  <c r="J75"/>
  <c r="J79" s="1"/>
  <c r="H76"/>
  <c r="L76"/>
  <c r="J77"/>
  <c r="H78"/>
  <c r="K81"/>
  <c r="K84" s="1"/>
  <c r="I82"/>
  <c r="I84" s="1"/>
  <c r="M84" s="1"/>
  <c r="K86"/>
  <c r="I87"/>
  <c r="K88"/>
  <c r="I89"/>
  <c r="H91"/>
  <c r="K131"/>
  <c r="I132"/>
  <c r="I134" s="1"/>
  <c r="K133"/>
  <c r="H136"/>
  <c r="L136"/>
  <c r="J137"/>
  <c r="H138"/>
  <c r="L138"/>
  <c r="J139"/>
  <c r="H140"/>
  <c r="K143"/>
  <c r="K146" s="1"/>
  <c r="I144"/>
  <c r="I146" s="1"/>
  <c r="K148"/>
  <c r="I149"/>
  <c r="K150"/>
  <c r="I151"/>
  <c r="H153"/>
  <c r="K193"/>
  <c r="I194"/>
  <c r="I196" s="1"/>
  <c r="K195"/>
  <c r="H198"/>
  <c r="L198"/>
  <c r="J199"/>
  <c r="J203" s="1"/>
  <c r="H200"/>
  <c r="L200"/>
  <c r="J201"/>
  <c r="H202"/>
  <c r="K205"/>
  <c r="K208" s="1"/>
  <c r="I206"/>
  <c r="I208" s="1"/>
  <c r="K210"/>
  <c r="I211"/>
  <c r="K212"/>
  <c r="I213"/>
  <c r="H215"/>
  <c r="K255"/>
  <c r="I256"/>
  <c r="I258" s="1"/>
  <c r="K257"/>
  <c r="H260"/>
  <c r="L260"/>
  <c r="L265" s="1"/>
  <c r="J261"/>
  <c r="H262"/>
  <c r="L262"/>
  <c r="J263"/>
  <c r="H264"/>
  <c r="K267"/>
  <c r="K270" s="1"/>
  <c r="I268"/>
  <c r="I270" s="1"/>
  <c r="K272"/>
  <c r="I273"/>
  <c r="K274"/>
  <c r="I275"/>
  <c r="H277"/>
  <c r="I303"/>
  <c r="K304"/>
  <c r="I305"/>
  <c r="K317"/>
  <c r="I318"/>
  <c r="I320" s="1"/>
  <c r="K319"/>
  <c r="H322"/>
  <c r="L322"/>
  <c r="L327" s="1"/>
  <c r="J323"/>
  <c r="H324"/>
  <c r="L324"/>
  <c r="J325"/>
  <c r="H326"/>
  <c r="K329"/>
  <c r="K332" s="1"/>
  <c r="I330"/>
  <c r="I332" s="1"/>
  <c r="K334"/>
  <c r="I335"/>
  <c r="K336"/>
  <c r="I337"/>
  <c r="H339"/>
  <c r="I348"/>
  <c r="I351" s="1"/>
  <c r="K349"/>
  <c r="I360"/>
  <c r="I363" s="1"/>
  <c r="K361"/>
  <c r="I365"/>
  <c r="K366"/>
  <c r="I367"/>
  <c r="K379"/>
  <c r="I380"/>
  <c r="I382" s="1"/>
  <c r="K381"/>
  <c r="H384"/>
  <c r="L384"/>
  <c r="L389" s="1"/>
  <c r="J385"/>
  <c r="H386"/>
  <c r="L386"/>
  <c r="J387"/>
  <c r="H388"/>
  <c r="K391"/>
  <c r="K394" s="1"/>
  <c r="I392"/>
  <c r="I394" s="1"/>
  <c r="K396"/>
  <c r="I397"/>
  <c r="K398"/>
  <c r="I399"/>
  <c r="H401"/>
  <c r="I410"/>
  <c r="I413" s="1"/>
  <c r="K411"/>
  <c r="I422"/>
  <c r="I425" s="1"/>
  <c r="K423"/>
  <c r="J427"/>
  <c r="H428"/>
  <c r="L429"/>
  <c r="J430"/>
  <c r="H432"/>
  <c r="I446"/>
  <c r="I451" s="1"/>
  <c r="H447"/>
  <c r="L449"/>
  <c r="K450"/>
  <c r="L463"/>
  <c r="H463"/>
  <c r="H477"/>
  <c r="H482" s="1"/>
  <c r="L479"/>
  <c r="K480"/>
  <c r="K481"/>
  <c r="H484"/>
  <c r="H487" s="1"/>
  <c r="L485"/>
  <c r="K486"/>
  <c r="J489"/>
  <c r="H490"/>
  <c r="L491"/>
  <c r="J492"/>
  <c r="H494"/>
  <c r="I508"/>
  <c r="I513" s="1"/>
  <c r="H509"/>
  <c r="L511"/>
  <c r="K512"/>
  <c r="L525"/>
  <c r="H525"/>
  <c r="H539"/>
  <c r="L541"/>
  <c r="K542"/>
  <c r="K543"/>
  <c r="H546"/>
  <c r="H549" s="1"/>
  <c r="L547"/>
  <c r="K548"/>
  <c r="K549" s="1"/>
  <c r="J551"/>
  <c r="H552"/>
  <c r="L553"/>
  <c r="J554"/>
  <c r="H556"/>
  <c r="I570"/>
  <c r="I575" s="1"/>
  <c r="H571"/>
  <c r="L573"/>
  <c r="K574"/>
  <c r="L587"/>
  <c r="H587"/>
  <c r="H601"/>
  <c r="H606" s="1"/>
  <c r="L603"/>
  <c r="K604"/>
  <c r="K605"/>
  <c r="H608"/>
  <c r="H611" s="1"/>
  <c r="L609"/>
  <c r="K610"/>
  <c r="J613"/>
  <c r="H614"/>
  <c r="L615"/>
  <c r="J616"/>
  <c r="H618"/>
  <c r="I632"/>
  <c r="I637" s="1"/>
  <c r="H633"/>
  <c r="L635"/>
  <c r="K636"/>
  <c r="L649"/>
  <c r="H649"/>
  <c r="H663"/>
  <c r="L665"/>
  <c r="K666"/>
  <c r="K667"/>
  <c r="H670"/>
  <c r="H673" s="1"/>
  <c r="L671"/>
  <c r="K672"/>
  <c r="J675"/>
  <c r="H676"/>
  <c r="L677"/>
  <c r="J678"/>
  <c r="H680"/>
  <c r="I694"/>
  <c r="I699" s="1"/>
  <c r="H695"/>
  <c r="L697"/>
  <c r="K698"/>
  <c r="L711"/>
  <c r="H711"/>
  <c r="H725"/>
  <c r="H730" s="1"/>
  <c r="L727"/>
  <c r="K728"/>
  <c r="K729"/>
  <c r="H732"/>
  <c r="H735" s="1"/>
  <c r="L733"/>
  <c r="K734"/>
  <c r="J737"/>
  <c r="H738"/>
  <c r="L739"/>
  <c r="J740"/>
  <c r="H742"/>
  <c r="I756"/>
  <c r="I761" s="1"/>
  <c r="H757"/>
  <c r="L759"/>
  <c r="K760"/>
  <c r="L773"/>
  <c r="H773"/>
  <c r="H787"/>
  <c r="H792" s="1"/>
  <c r="L789"/>
  <c r="K790"/>
  <c r="K791"/>
  <c r="H794"/>
  <c r="H797" s="1"/>
  <c r="L795"/>
  <c r="L797" s="1"/>
  <c r="K796"/>
  <c r="J799"/>
  <c r="H800"/>
  <c r="H803" s="1"/>
  <c r="L801"/>
  <c r="J802"/>
  <c r="H804"/>
  <c r="I818"/>
  <c r="I823" s="1"/>
  <c r="H819"/>
  <c r="L821"/>
  <c r="K822"/>
  <c r="L835"/>
  <c r="H835"/>
  <c r="K849"/>
  <c r="L850"/>
  <c r="K851"/>
  <c r="K852"/>
  <c r="G854"/>
  <c r="G865"/>
  <c r="I877"/>
  <c r="K876"/>
  <c r="I875"/>
  <c r="H877"/>
  <c r="H878" s="1"/>
  <c r="I876"/>
  <c r="K875"/>
  <c r="K878" s="1"/>
  <c r="K880"/>
  <c r="K885" s="1"/>
  <c r="J881"/>
  <c r="I882"/>
  <c r="J883"/>
  <c r="L884"/>
  <c r="K895"/>
  <c r="I894"/>
  <c r="K893"/>
  <c r="K896" s="1"/>
  <c r="I892"/>
  <c r="I896" s="1"/>
  <c r="J895"/>
  <c r="L894"/>
  <c r="L896" s="1"/>
  <c r="H893"/>
  <c r="H896" s="1"/>
  <c r="J892"/>
  <c r="J896" s="1"/>
  <c r="G896"/>
  <c r="J897"/>
  <c r="H897"/>
  <c r="G909"/>
  <c r="H937"/>
  <c r="H938"/>
  <c r="J939"/>
  <c r="J940" s="1"/>
  <c r="I951"/>
  <c r="K950"/>
  <c r="I949"/>
  <c r="K951"/>
  <c r="L950"/>
  <c r="L952" s="1"/>
  <c r="H949"/>
  <c r="H952" s="1"/>
  <c r="H954"/>
  <c r="I955"/>
  <c r="H956"/>
  <c r="H957"/>
  <c r="I959"/>
  <c r="L977"/>
  <c r="H977"/>
  <c r="J976"/>
  <c r="L975"/>
  <c r="H975"/>
  <c r="J974"/>
  <c r="J978" s="1"/>
  <c r="L973"/>
  <c r="H973"/>
  <c r="K977"/>
  <c r="K978" s="1"/>
  <c r="L976"/>
  <c r="H974"/>
  <c r="I973"/>
  <c r="I974"/>
  <c r="I975"/>
  <c r="H976"/>
  <c r="I977"/>
  <c r="J999"/>
  <c r="J1000"/>
  <c r="K1001"/>
  <c r="G1002"/>
  <c r="J1008"/>
  <c r="L1007"/>
  <c r="H1007"/>
  <c r="J1006"/>
  <c r="L1005"/>
  <c r="H1005"/>
  <c r="J1004"/>
  <c r="K1008"/>
  <c r="K1007"/>
  <c r="L1006"/>
  <c r="H1004"/>
  <c r="H1008"/>
  <c r="J1011"/>
  <c r="J1014" s="1"/>
  <c r="H1012"/>
  <c r="H1013"/>
  <c r="K1016"/>
  <c r="J1017"/>
  <c r="J1018"/>
  <c r="I1019"/>
  <c r="K1021"/>
  <c r="J1035"/>
  <c r="K1036"/>
  <c r="K1040" s="1"/>
  <c r="J1037"/>
  <c r="I1038"/>
  <c r="J1039"/>
  <c r="I1066"/>
  <c r="I1067"/>
  <c r="H1068"/>
  <c r="I1069"/>
  <c r="I1070"/>
  <c r="K1073"/>
  <c r="K1076" s="1"/>
  <c r="I1074"/>
  <c r="J1075"/>
  <c r="J1095"/>
  <c r="K1097"/>
  <c r="L1098"/>
  <c r="K1099"/>
  <c r="K1100"/>
  <c r="G1102"/>
  <c r="G1113"/>
  <c r="I1125"/>
  <c r="K1124"/>
  <c r="I1123"/>
  <c r="H1125"/>
  <c r="H1126" s="1"/>
  <c r="I1124"/>
  <c r="K1123"/>
  <c r="K1126" s="1"/>
  <c r="K1128"/>
  <c r="K1133" s="1"/>
  <c r="J1129"/>
  <c r="I1130"/>
  <c r="J1131"/>
  <c r="L1132"/>
  <c r="K1143"/>
  <c r="I1142"/>
  <c r="K1141"/>
  <c r="K1144" s="1"/>
  <c r="I1140"/>
  <c r="J1143"/>
  <c r="L1142"/>
  <c r="L1144" s="1"/>
  <c r="H1141"/>
  <c r="H1144" s="1"/>
  <c r="J1140"/>
  <c r="G1144"/>
  <c r="J1145"/>
  <c r="H1145"/>
  <c r="G1157"/>
  <c r="H1185"/>
  <c r="H1186"/>
  <c r="J1187"/>
  <c r="J1188" s="1"/>
  <c r="I1199"/>
  <c r="K1198"/>
  <c r="I1197"/>
  <c r="I1200" s="1"/>
  <c r="K1199"/>
  <c r="L1198"/>
  <c r="L1200" s="1"/>
  <c r="H1197"/>
  <c r="H1200" s="1"/>
  <c r="H1202"/>
  <c r="I1203"/>
  <c r="H1204"/>
  <c r="H1205"/>
  <c r="I1207"/>
  <c r="H1219"/>
  <c r="J1249"/>
  <c r="L1248"/>
  <c r="H1248"/>
  <c r="H1250" s="1"/>
  <c r="J1247"/>
  <c r="I1249"/>
  <c r="K1248"/>
  <c r="I1247"/>
  <c r="L1249"/>
  <c r="J1248"/>
  <c r="K1247"/>
  <c r="K1250" s="1"/>
  <c r="I1248"/>
  <c r="J1261"/>
  <c r="L1260"/>
  <c r="L1262" s="1"/>
  <c r="H1260"/>
  <c r="J1259"/>
  <c r="I1261"/>
  <c r="K1260"/>
  <c r="I1259"/>
  <c r="K1261"/>
  <c r="I1260"/>
  <c r="H1259"/>
  <c r="J1260"/>
  <c r="H1309"/>
  <c r="H1312" s="1"/>
  <c r="J1310"/>
  <c r="L1311"/>
  <c r="L1326"/>
  <c r="H1328"/>
  <c r="G1330"/>
  <c r="H1402"/>
  <c r="H1405" s="1"/>
  <c r="J1403"/>
  <c r="L1404"/>
  <c r="G1405"/>
  <c r="L1407"/>
  <c r="H1409"/>
  <c r="J1410"/>
  <c r="L1411"/>
  <c r="K1414"/>
  <c r="K1417" s="1"/>
  <c r="K1419"/>
  <c r="K1423" s="1"/>
  <c r="I1422"/>
  <c r="J1443"/>
  <c r="J1447"/>
  <c r="L1446"/>
  <c r="L1448" s="1"/>
  <c r="H1446"/>
  <c r="H1448" s="1"/>
  <c r="J1445"/>
  <c r="I1447"/>
  <c r="K1446"/>
  <c r="I1445"/>
  <c r="G1448"/>
  <c r="L1447"/>
  <c r="J1446"/>
  <c r="K1445"/>
  <c r="I1446"/>
  <c r="G1467"/>
  <c r="I1497"/>
  <c r="K1496"/>
  <c r="I1495"/>
  <c r="G1498"/>
  <c r="L1497"/>
  <c r="H1497"/>
  <c r="J1496"/>
  <c r="L1495"/>
  <c r="H1495"/>
  <c r="H1498" s="1"/>
  <c r="K1497"/>
  <c r="I1496"/>
  <c r="J1495"/>
  <c r="L1496"/>
  <c r="G1505"/>
  <c r="I1504"/>
  <c r="K1503"/>
  <c r="I1502"/>
  <c r="K1501"/>
  <c r="I1500"/>
  <c r="L1504"/>
  <c r="H1504"/>
  <c r="J1503"/>
  <c r="L1502"/>
  <c r="H1502"/>
  <c r="J1501"/>
  <c r="L1500"/>
  <c r="H1500"/>
  <c r="L1503"/>
  <c r="K1502"/>
  <c r="I1501"/>
  <c r="J1500"/>
  <c r="L1501"/>
  <c r="H1503"/>
  <c r="K1504"/>
  <c r="I1517"/>
  <c r="L1517"/>
  <c r="H1517"/>
  <c r="K1517"/>
  <c r="K1526"/>
  <c r="K1529" s="1"/>
  <c r="J1540"/>
  <c r="J1545"/>
  <c r="G1547"/>
  <c r="H1569"/>
  <c r="L1577"/>
  <c r="H1577"/>
  <c r="J1576"/>
  <c r="L1575"/>
  <c r="L1578" s="1"/>
  <c r="H1575"/>
  <c r="J1574"/>
  <c r="J1578" s="1"/>
  <c r="K1577"/>
  <c r="I1576"/>
  <c r="K1575"/>
  <c r="K1578" s="1"/>
  <c r="I1574"/>
  <c r="I1578" s="1"/>
  <c r="J1577"/>
  <c r="K1576"/>
  <c r="I1575"/>
  <c r="H1574"/>
  <c r="H1578" s="1"/>
  <c r="J1575"/>
  <c r="J1765"/>
  <c r="I1765"/>
  <c r="L1765"/>
  <c r="K1765"/>
  <c r="H1765"/>
  <c r="K441"/>
  <c r="I442"/>
  <c r="I444" s="1"/>
  <c r="K443"/>
  <c r="K453"/>
  <c r="K456" s="1"/>
  <c r="I454"/>
  <c r="I456" s="1"/>
  <c r="M456" s="1"/>
  <c r="K458"/>
  <c r="I459"/>
  <c r="K460"/>
  <c r="I461"/>
  <c r="K503"/>
  <c r="I504"/>
  <c r="I506" s="1"/>
  <c r="K505"/>
  <c r="K515"/>
  <c r="K518" s="1"/>
  <c r="I516"/>
  <c r="I518" s="1"/>
  <c r="K520"/>
  <c r="I521"/>
  <c r="K522"/>
  <c r="I523"/>
  <c r="K565"/>
  <c r="I566"/>
  <c r="I568" s="1"/>
  <c r="K567"/>
  <c r="K577"/>
  <c r="K580" s="1"/>
  <c r="I578"/>
  <c r="I580" s="1"/>
  <c r="K582"/>
  <c r="I583"/>
  <c r="K584"/>
  <c r="I585"/>
  <c r="K627"/>
  <c r="I628"/>
  <c r="I630" s="1"/>
  <c r="K629"/>
  <c r="K639"/>
  <c r="K642" s="1"/>
  <c r="I640"/>
  <c r="I642" s="1"/>
  <c r="K644"/>
  <c r="I645"/>
  <c r="K646"/>
  <c r="I647"/>
  <c r="K689"/>
  <c r="I690"/>
  <c r="I692" s="1"/>
  <c r="K691"/>
  <c r="K701"/>
  <c r="K704" s="1"/>
  <c r="I702"/>
  <c r="I704" s="1"/>
  <c r="M704" s="1"/>
  <c r="K706"/>
  <c r="I707"/>
  <c r="K708"/>
  <c r="I709"/>
  <c r="K751"/>
  <c r="I752"/>
  <c r="I754" s="1"/>
  <c r="K753"/>
  <c r="K763"/>
  <c r="K766" s="1"/>
  <c r="I764"/>
  <c r="I766" s="1"/>
  <c r="K768"/>
  <c r="I769"/>
  <c r="K770"/>
  <c r="I771"/>
  <c r="K813"/>
  <c r="I814"/>
  <c r="I816" s="1"/>
  <c r="K815"/>
  <c r="K825"/>
  <c r="K828" s="1"/>
  <c r="I826"/>
  <c r="I828" s="1"/>
  <c r="K830"/>
  <c r="I831"/>
  <c r="K832"/>
  <c r="I833"/>
  <c r="L866"/>
  <c r="H866"/>
  <c r="L928"/>
  <c r="H928"/>
  <c r="L990"/>
  <c r="H990"/>
  <c r="L1052"/>
  <c r="H1052"/>
  <c r="L1114"/>
  <c r="H1114"/>
  <c r="L1176"/>
  <c r="H1176"/>
  <c r="G1226"/>
  <c r="I1225"/>
  <c r="K1224"/>
  <c r="I1223"/>
  <c r="K1222"/>
  <c r="I1221"/>
  <c r="L1225"/>
  <c r="H1225"/>
  <c r="J1224"/>
  <c r="L1223"/>
  <c r="H1223"/>
  <c r="J1222"/>
  <c r="L1221"/>
  <c r="H1221"/>
  <c r="H1222"/>
  <c r="J1223"/>
  <c r="I1224"/>
  <c r="K1225"/>
  <c r="H1257"/>
  <c r="L1267"/>
  <c r="H1267"/>
  <c r="J1266"/>
  <c r="L1265"/>
  <c r="H1265"/>
  <c r="J1264"/>
  <c r="K1267"/>
  <c r="I1266"/>
  <c r="K1265"/>
  <c r="K1268" s="1"/>
  <c r="I1264"/>
  <c r="H1266"/>
  <c r="I1267"/>
  <c r="G1293"/>
  <c r="G1386"/>
  <c r="J1424"/>
  <c r="I1424"/>
  <c r="G1510"/>
  <c r="J1548"/>
  <c r="I1548"/>
  <c r="H1603"/>
  <c r="I1621"/>
  <c r="K1620"/>
  <c r="I1619"/>
  <c r="H1621"/>
  <c r="I1620"/>
  <c r="K1619"/>
  <c r="G1622"/>
  <c r="L1621"/>
  <c r="H1620"/>
  <c r="J1619"/>
  <c r="J1622" s="1"/>
  <c r="K1621"/>
  <c r="L1620"/>
  <c r="L1622" s="1"/>
  <c r="H1619"/>
  <c r="H1622" s="1"/>
  <c r="G1634"/>
  <c r="L1633"/>
  <c r="H1633"/>
  <c r="J1632"/>
  <c r="L1631"/>
  <c r="H1631"/>
  <c r="L1632"/>
  <c r="K1633"/>
  <c r="K1634" s="1"/>
  <c r="K1636"/>
  <c r="K1637"/>
  <c r="J1638"/>
  <c r="J1664"/>
  <c r="L1663"/>
  <c r="H1663"/>
  <c r="J1662"/>
  <c r="I1664"/>
  <c r="K1663"/>
  <c r="I1662"/>
  <c r="H1664"/>
  <c r="G1684"/>
  <c r="G1702"/>
  <c r="J1745"/>
  <c r="L1744"/>
  <c r="H1744"/>
  <c r="J1743"/>
  <c r="I1745"/>
  <c r="K1744"/>
  <c r="I1743"/>
  <c r="H1745"/>
  <c r="H1746" s="1"/>
  <c r="L1748"/>
  <c r="K1780"/>
  <c r="G1846"/>
  <c r="H1851"/>
  <c r="I1881"/>
  <c r="K1880"/>
  <c r="I1879"/>
  <c r="G1882"/>
  <c r="L1881"/>
  <c r="H1880"/>
  <c r="J1879"/>
  <c r="K1881"/>
  <c r="L1880"/>
  <c r="H1879"/>
  <c r="H1882" s="1"/>
  <c r="I1880"/>
  <c r="J1881"/>
  <c r="L1938"/>
  <c r="H1938"/>
  <c r="J1937"/>
  <c r="L1936"/>
  <c r="H1936"/>
  <c r="J1935"/>
  <c r="L1934"/>
  <c r="H1934"/>
  <c r="I1938"/>
  <c r="I1937"/>
  <c r="J1936"/>
  <c r="K1935"/>
  <c r="K1934"/>
  <c r="G1939"/>
  <c r="H1937"/>
  <c r="I1936"/>
  <c r="I1935"/>
  <c r="J1934"/>
  <c r="J1939" s="1"/>
  <c r="L1935"/>
  <c r="K1937"/>
  <c r="K1938"/>
  <c r="L1949"/>
  <c r="H1949"/>
  <c r="J1948"/>
  <c r="L1947"/>
  <c r="H1947"/>
  <c r="J1946"/>
  <c r="G1950"/>
  <c r="I1949"/>
  <c r="I1948"/>
  <c r="J1947"/>
  <c r="K1946"/>
  <c r="H1948"/>
  <c r="I1947"/>
  <c r="I1946"/>
  <c r="K1947"/>
  <c r="L2073"/>
  <c r="H2073"/>
  <c r="J2072"/>
  <c r="K2073"/>
  <c r="I2072"/>
  <c r="K2071"/>
  <c r="I2070"/>
  <c r="I2073"/>
  <c r="H2072"/>
  <c r="I2071"/>
  <c r="K2070"/>
  <c r="L2071"/>
  <c r="L2070"/>
  <c r="G2074"/>
  <c r="L2072"/>
  <c r="J2071"/>
  <c r="J2070"/>
  <c r="K856"/>
  <c r="K859" s="1"/>
  <c r="I857"/>
  <c r="I859" s="1"/>
  <c r="K861"/>
  <c r="I862"/>
  <c r="K863"/>
  <c r="I864"/>
  <c r="K906"/>
  <c r="I907"/>
  <c r="I909" s="1"/>
  <c r="K908"/>
  <c r="K918"/>
  <c r="K921" s="1"/>
  <c r="I919"/>
  <c r="I921" s="1"/>
  <c r="K923"/>
  <c r="I924"/>
  <c r="K925"/>
  <c r="I926"/>
  <c r="K968"/>
  <c r="I969"/>
  <c r="I971" s="1"/>
  <c r="K970"/>
  <c r="K980"/>
  <c r="K983" s="1"/>
  <c r="I981"/>
  <c r="I983" s="1"/>
  <c r="K985"/>
  <c r="I986"/>
  <c r="K987"/>
  <c r="I988"/>
  <c r="I989" s="1"/>
  <c r="K1030"/>
  <c r="I1031"/>
  <c r="I1033" s="1"/>
  <c r="K1032"/>
  <c r="K1042"/>
  <c r="K1045" s="1"/>
  <c r="I1043"/>
  <c r="I1045" s="1"/>
  <c r="K1047"/>
  <c r="I1048"/>
  <c r="K1049"/>
  <c r="I1050"/>
  <c r="K1092"/>
  <c r="I1093"/>
  <c r="I1095" s="1"/>
  <c r="K1094"/>
  <c r="K1104"/>
  <c r="K1107" s="1"/>
  <c r="I1105"/>
  <c r="I1107" s="1"/>
  <c r="K1109"/>
  <c r="I1110"/>
  <c r="I1113" s="1"/>
  <c r="K1111"/>
  <c r="I1112"/>
  <c r="K1154"/>
  <c r="I1155"/>
  <c r="I1157" s="1"/>
  <c r="K1156"/>
  <c r="K1166"/>
  <c r="K1169" s="1"/>
  <c r="I1167"/>
  <c r="I1169" s="1"/>
  <c r="K1171"/>
  <c r="I1172"/>
  <c r="K1173"/>
  <c r="I1174"/>
  <c r="K1216"/>
  <c r="I1217"/>
  <c r="I1219" s="1"/>
  <c r="K1218"/>
  <c r="G1219"/>
  <c r="K1228"/>
  <c r="I1229"/>
  <c r="I1231" s="1"/>
  <c r="K1230"/>
  <c r="K1233"/>
  <c r="I1234"/>
  <c r="K1235"/>
  <c r="I1236"/>
  <c r="G1237"/>
  <c r="K1278"/>
  <c r="I1279"/>
  <c r="I1281" s="1"/>
  <c r="K1280"/>
  <c r="G1281"/>
  <c r="K1290"/>
  <c r="I1291"/>
  <c r="I1293" s="1"/>
  <c r="K1292"/>
  <c r="K1295"/>
  <c r="I1296"/>
  <c r="I1299" s="1"/>
  <c r="K1297"/>
  <c r="I1298"/>
  <c r="G1299"/>
  <c r="K1340"/>
  <c r="I1341"/>
  <c r="I1343" s="1"/>
  <c r="K1342"/>
  <c r="K1345"/>
  <c r="I1346"/>
  <c r="I1350" s="1"/>
  <c r="K1347"/>
  <c r="I1348"/>
  <c r="K1349"/>
  <c r="K1362"/>
  <c r="K1383"/>
  <c r="I1384"/>
  <c r="I1386" s="1"/>
  <c r="K1385"/>
  <c r="K1388"/>
  <c r="I1389"/>
  <c r="K1390"/>
  <c r="I1391"/>
  <c r="G1392"/>
  <c r="K1464"/>
  <c r="I1465"/>
  <c r="I1467" s="1"/>
  <c r="K1466"/>
  <c r="K1469"/>
  <c r="I1470"/>
  <c r="K1471"/>
  <c r="I1472"/>
  <c r="K1473"/>
  <c r="K1486"/>
  <c r="K1507"/>
  <c r="I1508"/>
  <c r="I1510" s="1"/>
  <c r="K1509"/>
  <c r="K1512"/>
  <c r="I1513"/>
  <c r="K1514"/>
  <c r="I1515"/>
  <c r="G1516"/>
  <c r="K1588"/>
  <c r="I1589"/>
  <c r="I1591" s="1"/>
  <c r="K1590"/>
  <c r="K1593"/>
  <c r="I1594"/>
  <c r="K1595"/>
  <c r="I1596"/>
  <c r="K1597"/>
  <c r="J1603"/>
  <c r="K1639"/>
  <c r="J1639"/>
  <c r="L1638"/>
  <c r="H1638"/>
  <c r="J1637"/>
  <c r="L1636"/>
  <c r="H1636"/>
  <c r="L1637"/>
  <c r="K1638"/>
  <c r="L1639"/>
  <c r="J1641"/>
  <c r="I1641"/>
  <c r="H1665"/>
  <c r="L1670"/>
  <c r="H1670"/>
  <c r="J1669"/>
  <c r="L1668"/>
  <c r="H1668"/>
  <c r="J1667"/>
  <c r="K1670"/>
  <c r="I1669"/>
  <c r="K1668"/>
  <c r="I1667"/>
  <c r="H1669"/>
  <c r="I1670"/>
  <c r="I1734"/>
  <c r="L1734"/>
  <c r="H1734"/>
  <c r="J1752"/>
  <c r="L1751"/>
  <c r="H1751"/>
  <c r="J1750"/>
  <c r="L1749"/>
  <c r="H1749"/>
  <c r="J1748"/>
  <c r="G1753"/>
  <c r="I1752"/>
  <c r="K1751"/>
  <c r="I1750"/>
  <c r="K1749"/>
  <c r="I1748"/>
  <c r="H1750"/>
  <c r="I1751"/>
  <c r="K1752"/>
  <c r="L1783"/>
  <c r="H1783"/>
  <c r="J1782"/>
  <c r="L1781"/>
  <c r="H1781"/>
  <c r="J1780"/>
  <c r="L1779"/>
  <c r="H1779"/>
  <c r="G1784"/>
  <c r="H1782"/>
  <c r="I1781"/>
  <c r="I1780"/>
  <c r="J1779"/>
  <c r="K1783"/>
  <c r="L1782"/>
  <c r="H1780"/>
  <c r="I1779"/>
  <c r="L1780"/>
  <c r="I1783"/>
  <c r="G1820"/>
  <c r="L1819"/>
  <c r="H1819"/>
  <c r="J1818"/>
  <c r="L1817"/>
  <c r="H1817"/>
  <c r="J1819"/>
  <c r="K1818"/>
  <c r="K1817"/>
  <c r="K1820" s="1"/>
  <c r="I1819"/>
  <c r="I1818"/>
  <c r="J1817"/>
  <c r="L1818"/>
  <c r="J1889"/>
  <c r="I1889"/>
  <c r="H1889"/>
  <c r="G1908"/>
  <c r="G1932"/>
  <c r="I1931"/>
  <c r="K1930"/>
  <c r="I1929"/>
  <c r="H1931"/>
  <c r="I1930"/>
  <c r="K1929"/>
  <c r="L1931"/>
  <c r="H1930"/>
  <c r="J1929"/>
  <c r="J1930"/>
  <c r="K1931"/>
  <c r="I1934"/>
  <c r="L1937"/>
  <c r="H1946"/>
  <c r="J1949"/>
  <c r="K2011"/>
  <c r="I2010"/>
  <c r="K2009"/>
  <c r="I2008"/>
  <c r="L2011"/>
  <c r="H2010"/>
  <c r="I2009"/>
  <c r="K2008"/>
  <c r="J2011"/>
  <c r="L2010"/>
  <c r="H2009"/>
  <c r="J2008"/>
  <c r="J2009"/>
  <c r="K2010"/>
  <c r="H2070"/>
  <c r="H2074" s="1"/>
  <c r="K2072"/>
  <c r="J2075"/>
  <c r="I2075"/>
  <c r="K2075"/>
  <c r="L2075"/>
  <c r="L2197"/>
  <c r="H2197"/>
  <c r="J2196"/>
  <c r="L2195"/>
  <c r="H2195"/>
  <c r="J2194"/>
  <c r="K2197"/>
  <c r="I2196"/>
  <c r="K2195"/>
  <c r="I2194"/>
  <c r="J2197"/>
  <c r="K2196"/>
  <c r="I2195"/>
  <c r="H2194"/>
  <c r="H2196"/>
  <c r="L2194"/>
  <c r="I2197"/>
  <c r="K2194"/>
  <c r="L2196"/>
  <c r="H1228"/>
  <c r="L1228"/>
  <c r="J1229"/>
  <c r="J1231" s="1"/>
  <c r="H1230"/>
  <c r="L1230"/>
  <c r="H1233"/>
  <c r="L1233"/>
  <c r="L1237" s="1"/>
  <c r="J1234"/>
  <c r="J1237" s="1"/>
  <c r="H1235"/>
  <c r="L1235"/>
  <c r="K1252"/>
  <c r="I1253"/>
  <c r="K1254"/>
  <c r="I1255"/>
  <c r="H1278"/>
  <c r="H1281" s="1"/>
  <c r="L1278"/>
  <c r="L1281" s="1"/>
  <c r="J1279"/>
  <c r="J1281" s="1"/>
  <c r="H1280"/>
  <c r="H1290"/>
  <c r="H1293" s="1"/>
  <c r="L1290"/>
  <c r="J1291"/>
  <c r="J1293" s="1"/>
  <c r="H1292"/>
  <c r="L1292"/>
  <c r="H1295"/>
  <c r="L1295"/>
  <c r="J1296"/>
  <c r="J1299" s="1"/>
  <c r="H1297"/>
  <c r="L1297"/>
  <c r="K1314"/>
  <c r="I1315"/>
  <c r="K1316"/>
  <c r="I1317"/>
  <c r="H1340"/>
  <c r="L1340"/>
  <c r="J1341"/>
  <c r="J1343" s="1"/>
  <c r="H1342"/>
  <c r="L1342"/>
  <c r="H1345"/>
  <c r="L1345"/>
  <c r="L1350" s="1"/>
  <c r="J1346"/>
  <c r="H1347"/>
  <c r="L1347"/>
  <c r="J1348"/>
  <c r="H1349"/>
  <c r="K1352"/>
  <c r="K1355" s="1"/>
  <c r="I1353"/>
  <c r="I1355" s="1"/>
  <c r="K1357"/>
  <c r="I1358"/>
  <c r="K1359"/>
  <c r="I1360"/>
  <c r="H1362"/>
  <c r="H1383"/>
  <c r="L1383"/>
  <c r="J1384"/>
  <c r="J1386" s="1"/>
  <c r="H1385"/>
  <c r="L1385"/>
  <c r="H1388"/>
  <c r="L1388"/>
  <c r="J1389"/>
  <c r="J1392" s="1"/>
  <c r="H1390"/>
  <c r="L1390"/>
  <c r="K1433"/>
  <c r="K1436" s="1"/>
  <c r="I1434"/>
  <c r="I1436" s="1"/>
  <c r="M1436" s="1"/>
  <c r="K1438"/>
  <c r="I1439"/>
  <c r="K1440"/>
  <c r="I1441"/>
  <c r="H1464"/>
  <c r="L1464"/>
  <c r="J1465"/>
  <c r="J1467" s="1"/>
  <c r="H1466"/>
  <c r="L1466"/>
  <c r="H1469"/>
  <c r="L1469"/>
  <c r="J1470"/>
  <c r="J1474" s="1"/>
  <c r="H1471"/>
  <c r="L1471"/>
  <c r="J1472"/>
  <c r="H1473"/>
  <c r="K1476"/>
  <c r="K1479" s="1"/>
  <c r="I1477"/>
  <c r="I1479" s="1"/>
  <c r="K1481"/>
  <c r="I1482"/>
  <c r="K1483"/>
  <c r="I1484"/>
  <c r="H1486"/>
  <c r="H1507"/>
  <c r="H1510" s="1"/>
  <c r="L1507"/>
  <c r="J1508"/>
  <c r="J1510" s="1"/>
  <c r="H1509"/>
  <c r="L1509"/>
  <c r="H1512"/>
  <c r="L1512"/>
  <c r="J1513"/>
  <c r="J1516" s="1"/>
  <c r="H1514"/>
  <c r="L1514"/>
  <c r="K1557"/>
  <c r="K1560" s="1"/>
  <c r="I1558"/>
  <c r="I1560" s="1"/>
  <c r="K1562"/>
  <c r="I1563"/>
  <c r="K1564"/>
  <c r="I1565"/>
  <c r="H1588"/>
  <c r="H1591" s="1"/>
  <c r="L1588"/>
  <c r="J1589"/>
  <c r="J1591" s="1"/>
  <c r="H1590"/>
  <c r="L1590"/>
  <c r="H1593"/>
  <c r="L1593"/>
  <c r="J1594"/>
  <c r="H1595"/>
  <c r="L1595"/>
  <c r="J1596"/>
  <c r="H1597"/>
  <c r="K1600"/>
  <c r="K1603" s="1"/>
  <c r="I1601"/>
  <c r="I1603" s="1"/>
  <c r="L1610"/>
  <c r="H1610"/>
  <c r="G1629"/>
  <c r="I1628"/>
  <c r="K1627"/>
  <c r="I1626"/>
  <c r="K1625"/>
  <c r="K1629" s="1"/>
  <c r="I1624"/>
  <c r="I1629" s="1"/>
  <c r="L1624"/>
  <c r="J1625"/>
  <c r="J1626"/>
  <c r="H1627"/>
  <c r="H1629" s="1"/>
  <c r="L1628"/>
  <c r="J1631"/>
  <c r="J1634" s="1"/>
  <c r="I1632"/>
  <c r="I1634" s="1"/>
  <c r="I1633"/>
  <c r="I1636"/>
  <c r="I1640" s="1"/>
  <c r="H1637"/>
  <c r="G1640"/>
  <c r="H1641"/>
  <c r="K1662"/>
  <c r="J1663"/>
  <c r="L1664"/>
  <c r="G1665"/>
  <c r="H1667"/>
  <c r="I1668"/>
  <c r="K1669"/>
  <c r="J1670"/>
  <c r="I1714"/>
  <c r="K1713"/>
  <c r="K1715" s="1"/>
  <c r="I1712"/>
  <c r="G1715"/>
  <c r="L1714"/>
  <c r="H1714"/>
  <c r="J1713"/>
  <c r="L1712"/>
  <c r="H1712"/>
  <c r="H1715" s="1"/>
  <c r="H1713"/>
  <c r="J1714"/>
  <c r="G1722"/>
  <c r="I1721"/>
  <c r="K1720"/>
  <c r="I1719"/>
  <c r="K1718"/>
  <c r="I1717"/>
  <c r="I1722" s="1"/>
  <c r="L1721"/>
  <c r="H1721"/>
  <c r="J1720"/>
  <c r="L1719"/>
  <c r="H1719"/>
  <c r="J1718"/>
  <c r="L1717"/>
  <c r="H1717"/>
  <c r="H1722" s="1"/>
  <c r="H1718"/>
  <c r="J1719"/>
  <c r="I1720"/>
  <c r="K1721"/>
  <c r="J1734"/>
  <c r="K1743"/>
  <c r="K1746" s="1"/>
  <c r="J1744"/>
  <c r="L1745"/>
  <c r="G1746"/>
  <c r="H1748"/>
  <c r="I1749"/>
  <c r="K1750"/>
  <c r="J1751"/>
  <c r="L1752"/>
  <c r="I1757"/>
  <c r="K1756"/>
  <c r="K1758" s="1"/>
  <c r="I1755"/>
  <c r="G1758"/>
  <c r="L1757"/>
  <c r="H1757"/>
  <c r="J1756"/>
  <c r="L1755"/>
  <c r="H1755"/>
  <c r="H1756"/>
  <c r="J1757"/>
  <c r="K1763"/>
  <c r="I1762"/>
  <c r="K1761"/>
  <c r="K1764" s="1"/>
  <c r="I1760"/>
  <c r="J1763"/>
  <c r="L1762"/>
  <c r="H1762"/>
  <c r="J1761"/>
  <c r="L1760"/>
  <c r="H1760"/>
  <c r="H1761"/>
  <c r="J1762"/>
  <c r="I1763"/>
  <c r="K1779"/>
  <c r="K1784" s="1"/>
  <c r="I1782"/>
  <c r="J1783"/>
  <c r="H1808"/>
  <c r="I1817"/>
  <c r="I1820" s="1"/>
  <c r="J1825"/>
  <c r="L1824"/>
  <c r="H1824"/>
  <c r="J1823"/>
  <c r="L1822"/>
  <c r="H1822"/>
  <c r="G1826"/>
  <c r="H1825"/>
  <c r="I1824"/>
  <c r="I1823"/>
  <c r="J1822"/>
  <c r="L1825"/>
  <c r="H1823"/>
  <c r="I1822"/>
  <c r="L1823"/>
  <c r="J1838"/>
  <c r="L1837"/>
  <c r="H1837"/>
  <c r="J1836"/>
  <c r="H1838"/>
  <c r="I1837"/>
  <c r="I1836"/>
  <c r="G1839"/>
  <c r="L1838"/>
  <c r="H1836"/>
  <c r="J1837"/>
  <c r="K1838"/>
  <c r="K1839" s="1"/>
  <c r="J1876"/>
  <c r="L1875"/>
  <c r="H1875"/>
  <c r="J1874"/>
  <c r="L1873"/>
  <c r="H1873"/>
  <c r="J1872"/>
  <c r="L1876"/>
  <c r="H1874"/>
  <c r="I1873"/>
  <c r="I1872"/>
  <c r="K1876"/>
  <c r="K1875"/>
  <c r="L1874"/>
  <c r="H1872"/>
  <c r="J1873"/>
  <c r="K1874"/>
  <c r="L1879"/>
  <c r="K1887"/>
  <c r="I1886"/>
  <c r="K1885"/>
  <c r="I1884"/>
  <c r="L1887"/>
  <c r="H1886"/>
  <c r="H1888" s="1"/>
  <c r="I1885"/>
  <c r="K1884"/>
  <c r="J1887"/>
  <c r="L1886"/>
  <c r="L1888" s="1"/>
  <c r="H1885"/>
  <c r="J1884"/>
  <c r="J1885"/>
  <c r="K1886"/>
  <c r="G1888"/>
  <c r="K1889"/>
  <c r="H1929"/>
  <c r="L1930"/>
  <c r="L1932" s="1"/>
  <c r="K1936"/>
  <c r="L1946"/>
  <c r="K1948"/>
  <c r="K1949"/>
  <c r="J1951"/>
  <c r="K1951"/>
  <c r="I1951"/>
  <c r="H2008"/>
  <c r="L2009"/>
  <c r="L2012" s="1"/>
  <c r="G2012"/>
  <c r="I2025"/>
  <c r="H2075"/>
  <c r="G2149"/>
  <c r="I2148"/>
  <c r="K2147"/>
  <c r="I2146"/>
  <c r="I2149" s="1"/>
  <c r="L2148"/>
  <c r="H2148"/>
  <c r="J2147"/>
  <c r="L2146"/>
  <c r="H2146"/>
  <c r="L2147"/>
  <c r="K2146"/>
  <c r="K2149" s="1"/>
  <c r="J2148"/>
  <c r="J2146"/>
  <c r="I2168"/>
  <c r="L2168"/>
  <c r="H2168"/>
  <c r="K2168"/>
  <c r="J2168"/>
  <c r="K1605"/>
  <c r="I1606"/>
  <c r="K1607"/>
  <c r="I1608"/>
  <c r="I1609" s="1"/>
  <c r="J1650"/>
  <c r="H1651"/>
  <c r="H1653" s="1"/>
  <c r="L1651"/>
  <c r="L1653" s="1"/>
  <c r="J1652"/>
  <c r="J1655"/>
  <c r="H1656"/>
  <c r="L1656"/>
  <c r="L1660" s="1"/>
  <c r="J1657"/>
  <c r="H1658"/>
  <c r="L1658"/>
  <c r="J1659"/>
  <c r="J1672"/>
  <c r="K1681"/>
  <c r="I1682"/>
  <c r="I1684" s="1"/>
  <c r="K1683"/>
  <c r="K1686"/>
  <c r="I1687"/>
  <c r="K1688"/>
  <c r="I1689"/>
  <c r="I1691" s="1"/>
  <c r="K1690"/>
  <c r="J1693"/>
  <c r="H1694"/>
  <c r="H1696" s="1"/>
  <c r="L1694"/>
  <c r="L1696" s="1"/>
  <c r="J1695"/>
  <c r="J1698"/>
  <c r="H1699"/>
  <c r="L1699"/>
  <c r="L1702" s="1"/>
  <c r="J1700"/>
  <c r="H1701"/>
  <c r="L1701"/>
  <c r="K1703"/>
  <c r="K1724"/>
  <c r="I1725"/>
  <c r="I1727" s="1"/>
  <c r="K1726"/>
  <c r="K1729"/>
  <c r="I1730"/>
  <c r="K1731"/>
  <c r="I1732"/>
  <c r="G1733"/>
  <c r="J1774"/>
  <c r="I1775"/>
  <c r="I1777" s="1"/>
  <c r="L1796"/>
  <c r="H1796"/>
  <c r="K1805"/>
  <c r="I1806"/>
  <c r="G1815"/>
  <c r="I1814"/>
  <c r="K1813"/>
  <c r="I1812"/>
  <c r="K1811"/>
  <c r="I1810"/>
  <c r="L1810"/>
  <c r="J1811"/>
  <c r="J1815" s="1"/>
  <c r="J1812"/>
  <c r="H1813"/>
  <c r="L1814"/>
  <c r="K1841"/>
  <c r="J1842"/>
  <c r="I1843"/>
  <c r="I1844"/>
  <c r="H1845"/>
  <c r="K1848"/>
  <c r="I1849"/>
  <c r="K1856"/>
  <c r="I1855"/>
  <c r="K1854"/>
  <c r="I1853"/>
  <c r="L1853"/>
  <c r="J1854"/>
  <c r="J1857" s="1"/>
  <c r="J1855"/>
  <c r="H1856"/>
  <c r="G1857"/>
  <c r="K1858"/>
  <c r="J1969"/>
  <c r="L1968"/>
  <c r="H1968"/>
  <c r="J1967"/>
  <c r="L1966"/>
  <c r="H1966"/>
  <c r="J1965"/>
  <c r="L1965"/>
  <c r="K1966"/>
  <c r="K1967"/>
  <c r="J1968"/>
  <c r="I1969"/>
  <c r="I1970" s="1"/>
  <c r="G1975"/>
  <c r="I1974"/>
  <c r="K1973"/>
  <c r="I1972"/>
  <c r="I1975" s="1"/>
  <c r="L1972"/>
  <c r="J1973"/>
  <c r="J1974"/>
  <c r="J1975" s="1"/>
  <c r="G1981"/>
  <c r="J1980"/>
  <c r="L1979"/>
  <c r="H1979"/>
  <c r="J1978"/>
  <c r="L1977"/>
  <c r="H1977"/>
  <c r="L1978"/>
  <c r="K1979"/>
  <c r="K1980"/>
  <c r="L1982"/>
  <c r="H1982"/>
  <c r="L2013"/>
  <c r="G2032"/>
  <c r="I2031"/>
  <c r="K2030"/>
  <c r="I2029"/>
  <c r="K2028"/>
  <c r="I2027"/>
  <c r="L2027"/>
  <c r="J2028"/>
  <c r="J2029"/>
  <c r="H2030"/>
  <c r="L2031"/>
  <c r="G2043"/>
  <c r="J2042"/>
  <c r="L2041"/>
  <c r="H2041"/>
  <c r="J2040"/>
  <c r="L2039"/>
  <c r="H2039"/>
  <c r="L2042"/>
  <c r="H2040"/>
  <c r="I2039"/>
  <c r="I2040"/>
  <c r="I2041"/>
  <c r="H2042"/>
  <c r="L2044"/>
  <c r="H2044"/>
  <c r="I2044"/>
  <c r="H2068"/>
  <c r="I2098"/>
  <c r="K2097"/>
  <c r="I2096"/>
  <c r="L2098"/>
  <c r="H2098"/>
  <c r="J2097"/>
  <c r="L2096"/>
  <c r="H2096"/>
  <c r="G2099"/>
  <c r="H2097"/>
  <c r="J2098"/>
  <c r="J2199"/>
  <c r="I2199"/>
  <c r="L2199"/>
  <c r="L2476"/>
  <c r="H2476"/>
  <c r="J2475"/>
  <c r="L2474"/>
  <c r="H2474"/>
  <c r="J2473"/>
  <c r="G2477"/>
  <c r="J2476"/>
  <c r="L2475"/>
  <c r="H2475"/>
  <c r="J2474"/>
  <c r="L2473"/>
  <c r="L2477" s="1"/>
  <c r="H2473"/>
  <c r="I2476"/>
  <c r="K2473"/>
  <c r="K2474"/>
  <c r="I2473"/>
  <c r="I2474"/>
  <c r="K2475"/>
  <c r="I2475"/>
  <c r="K2476"/>
  <c r="K1650"/>
  <c r="K1653" s="1"/>
  <c r="I1651"/>
  <c r="I1653" s="1"/>
  <c r="K1655"/>
  <c r="I1656"/>
  <c r="K1657"/>
  <c r="I1658"/>
  <c r="H1681"/>
  <c r="L1681"/>
  <c r="L1684" s="1"/>
  <c r="J1682"/>
  <c r="J1684" s="1"/>
  <c r="H1683"/>
  <c r="L1683"/>
  <c r="H1686"/>
  <c r="L1686"/>
  <c r="J1687"/>
  <c r="J1691" s="1"/>
  <c r="H1688"/>
  <c r="L1688"/>
  <c r="J1689"/>
  <c r="H1690"/>
  <c r="K1693"/>
  <c r="K1696" s="1"/>
  <c r="I1694"/>
  <c r="I1696" s="1"/>
  <c r="K1698"/>
  <c r="I1699"/>
  <c r="K1700"/>
  <c r="I1701"/>
  <c r="H1703"/>
  <c r="H1724"/>
  <c r="L1724"/>
  <c r="J1725"/>
  <c r="J1727" s="1"/>
  <c r="H1726"/>
  <c r="L1726"/>
  <c r="H1729"/>
  <c r="L1729"/>
  <c r="L1733" s="1"/>
  <c r="J1730"/>
  <c r="J1733" s="1"/>
  <c r="H1731"/>
  <c r="L1731"/>
  <c r="G1777"/>
  <c r="L1776"/>
  <c r="H1776"/>
  <c r="H1777" s="1"/>
  <c r="J1775"/>
  <c r="L1774"/>
  <c r="L1777" s="1"/>
  <c r="K1774"/>
  <c r="K1775"/>
  <c r="J1776"/>
  <c r="I1796"/>
  <c r="I1807"/>
  <c r="K1806"/>
  <c r="I1805"/>
  <c r="I1808" s="1"/>
  <c r="L1805"/>
  <c r="L1808" s="1"/>
  <c r="J1806"/>
  <c r="J1807"/>
  <c r="H1810"/>
  <c r="L1811"/>
  <c r="K1812"/>
  <c r="I1813"/>
  <c r="H1814"/>
  <c r="J1845"/>
  <c r="L1844"/>
  <c r="H1844"/>
  <c r="J1843"/>
  <c r="L1842"/>
  <c r="H1842"/>
  <c r="H1846" s="1"/>
  <c r="J1841"/>
  <c r="L1841"/>
  <c r="K1842"/>
  <c r="K1843"/>
  <c r="J1844"/>
  <c r="I1845"/>
  <c r="I1850"/>
  <c r="K1849"/>
  <c r="I1848"/>
  <c r="L1848"/>
  <c r="L1851" s="1"/>
  <c r="J1849"/>
  <c r="J1851" s="1"/>
  <c r="J1850"/>
  <c r="H1853"/>
  <c r="L1854"/>
  <c r="K1855"/>
  <c r="I1856"/>
  <c r="L1858"/>
  <c r="J1907"/>
  <c r="L1906"/>
  <c r="H1906"/>
  <c r="J1905"/>
  <c r="L1904"/>
  <c r="H1904"/>
  <c r="H1908" s="1"/>
  <c r="J1903"/>
  <c r="L1903"/>
  <c r="K1904"/>
  <c r="K1905"/>
  <c r="J1906"/>
  <c r="I1907"/>
  <c r="I1908" s="1"/>
  <c r="G1913"/>
  <c r="I1912"/>
  <c r="K1911"/>
  <c r="K1913" s="1"/>
  <c r="I1910"/>
  <c r="I1913" s="1"/>
  <c r="L1910"/>
  <c r="L1913" s="1"/>
  <c r="J1911"/>
  <c r="J1913" s="1"/>
  <c r="J1912"/>
  <c r="G1919"/>
  <c r="J1918"/>
  <c r="L1917"/>
  <c r="H1917"/>
  <c r="J1916"/>
  <c r="L1915"/>
  <c r="H1915"/>
  <c r="H1919" s="1"/>
  <c r="L1916"/>
  <c r="K1917"/>
  <c r="K1919" s="1"/>
  <c r="K1918"/>
  <c r="L1920"/>
  <c r="H1920"/>
  <c r="H1965"/>
  <c r="H1970" s="1"/>
  <c r="L1967"/>
  <c r="K1968"/>
  <c r="K1969"/>
  <c r="H1972"/>
  <c r="H1975" s="1"/>
  <c r="L1973"/>
  <c r="K1974"/>
  <c r="I1977"/>
  <c r="I1981" s="1"/>
  <c r="H1978"/>
  <c r="L1980"/>
  <c r="I1982"/>
  <c r="G1994"/>
  <c r="I1993"/>
  <c r="K1992"/>
  <c r="K1994" s="1"/>
  <c r="I1991"/>
  <c r="L1991"/>
  <c r="L1994" s="1"/>
  <c r="J1992"/>
  <c r="J1993"/>
  <c r="L2000"/>
  <c r="H2000"/>
  <c r="J1999"/>
  <c r="L1998"/>
  <c r="H1998"/>
  <c r="J1997"/>
  <c r="L1996"/>
  <c r="H1996"/>
  <c r="L1997"/>
  <c r="K1998"/>
  <c r="K1999"/>
  <c r="J2000"/>
  <c r="L2006"/>
  <c r="H2013"/>
  <c r="J2024"/>
  <c r="L2023"/>
  <c r="H2023"/>
  <c r="H2025" s="1"/>
  <c r="J2022"/>
  <c r="L2022"/>
  <c r="K2023"/>
  <c r="K2024"/>
  <c r="H2027"/>
  <c r="L2028"/>
  <c r="K2029"/>
  <c r="K2032" s="1"/>
  <c r="I2030"/>
  <c r="H2031"/>
  <c r="J2039"/>
  <c r="K2040"/>
  <c r="K2043" s="1"/>
  <c r="J2041"/>
  <c r="I2042"/>
  <c r="J2044"/>
  <c r="I2063"/>
  <c r="J2096"/>
  <c r="J2099" s="1"/>
  <c r="I2097"/>
  <c r="K2098"/>
  <c r="K2099" s="1"/>
  <c r="J2156"/>
  <c r="J2179"/>
  <c r="L2178"/>
  <c r="H2178"/>
  <c r="H2180" s="1"/>
  <c r="J2177"/>
  <c r="G2180"/>
  <c r="I2179"/>
  <c r="K2178"/>
  <c r="I2177"/>
  <c r="L2177"/>
  <c r="I2178"/>
  <c r="K2179"/>
  <c r="G2187"/>
  <c r="I2186"/>
  <c r="K2185"/>
  <c r="I2184"/>
  <c r="K2183"/>
  <c r="I2182"/>
  <c r="L2186"/>
  <c r="H2186"/>
  <c r="J2185"/>
  <c r="L2184"/>
  <c r="H2184"/>
  <c r="J2183"/>
  <c r="L2182"/>
  <c r="H2182"/>
  <c r="L2185"/>
  <c r="K2184"/>
  <c r="I2183"/>
  <c r="J2182"/>
  <c r="L2183"/>
  <c r="H2185"/>
  <c r="K2186"/>
  <c r="H2199"/>
  <c r="G2280"/>
  <c r="J2416"/>
  <c r="I2416"/>
  <c r="L2416"/>
  <c r="K2416"/>
  <c r="H2416"/>
  <c r="J2217"/>
  <c r="L2216"/>
  <c r="H2216"/>
  <c r="J2215"/>
  <c r="L2214"/>
  <c r="H2214"/>
  <c r="J2213"/>
  <c r="G2218"/>
  <c r="I2217"/>
  <c r="K2216"/>
  <c r="I2215"/>
  <c r="K2214"/>
  <c r="I2213"/>
  <c r="H2215"/>
  <c r="I2216"/>
  <c r="K2217"/>
  <c r="G2254"/>
  <c r="J2253"/>
  <c r="L2252"/>
  <c r="L2253"/>
  <c r="H2252"/>
  <c r="J2251"/>
  <c r="J2254" s="1"/>
  <c r="K2253"/>
  <c r="K2252"/>
  <c r="K2254" s="1"/>
  <c r="I2251"/>
  <c r="H2253"/>
  <c r="K1786"/>
  <c r="K1789" s="1"/>
  <c r="I1787"/>
  <c r="I1789" s="1"/>
  <c r="K1791"/>
  <c r="I1792"/>
  <c r="K1793"/>
  <c r="I1794"/>
  <c r="K1867"/>
  <c r="K1870" s="1"/>
  <c r="I1868"/>
  <c r="I1870" s="1"/>
  <c r="K1898"/>
  <c r="K1901" s="1"/>
  <c r="I1899"/>
  <c r="I1901" s="1"/>
  <c r="M1901" s="1"/>
  <c r="K1941"/>
  <c r="K1944" s="1"/>
  <c r="I1942"/>
  <c r="I1944" s="1"/>
  <c r="K1960"/>
  <c r="K1963" s="1"/>
  <c r="I1961"/>
  <c r="I1963" s="1"/>
  <c r="K2003"/>
  <c r="K2006" s="1"/>
  <c r="I2004"/>
  <c r="I2006" s="1"/>
  <c r="M2006" s="1"/>
  <c r="G2056"/>
  <c r="I2055"/>
  <c r="K2054"/>
  <c r="K2056" s="1"/>
  <c r="I2053"/>
  <c r="I2056" s="1"/>
  <c r="L2053"/>
  <c r="L2056" s="1"/>
  <c r="J2054"/>
  <c r="J2056" s="1"/>
  <c r="J2055"/>
  <c r="L2062"/>
  <c r="H2062"/>
  <c r="J2061"/>
  <c r="L2060"/>
  <c r="H2060"/>
  <c r="J2059"/>
  <c r="L2058"/>
  <c r="H2058"/>
  <c r="L2059"/>
  <c r="K2060"/>
  <c r="K2061"/>
  <c r="J2062"/>
  <c r="L2068"/>
  <c r="J2093"/>
  <c r="L2092"/>
  <c r="H2092"/>
  <c r="H2094" s="1"/>
  <c r="J2091"/>
  <c r="L2090"/>
  <c r="L2094" s="1"/>
  <c r="H2090"/>
  <c r="J2089"/>
  <c r="G2094"/>
  <c r="I2093"/>
  <c r="K2092"/>
  <c r="I2091"/>
  <c r="K2090"/>
  <c r="I2089"/>
  <c r="H2091"/>
  <c r="I2092"/>
  <c r="K2093"/>
  <c r="K2166"/>
  <c r="I2165"/>
  <c r="K2164"/>
  <c r="K2167" s="1"/>
  <c r="I2163"/>
  <c r="G2167"/>
  <c r="J2166"/>
  <c r="L2165"/>
  <c r="H2165"/>
  <c r="J2164"/>
  <c r="L2163"/>
  <c r="H2163"/>
  <c r="H2167" s="1"/>
  <c r="H2164"/>
  <c r="J2165"/>
  <c r="I2166"/>
  <c r="L2192"/>
  <c r="H2213"/>
  <c r="I2214"/>
  <c r="K2215"/>
  <c r="J2216"/>
  <c r="L2217"/>
  <c r="I2222"/>
  <c r="K2221"/>
  <c r="K2223" s="1"/>
  <c r="I2220"/>
  <c r="L2222"/>
  <c r="H2222"/>
  <c r="J2221"/>
  <c r="L2220"/>
  <c r="L2223" s="1"/>
  <c r="H2220"/>
  <c r="H2221"/>
  <c r="J2222"/>
  <c r="H2251"/>
  <c r="I2252"/>
  <c r="I2253"/>
  <c r="H2285"/>
  <c r="G2366"/>
  <c r="I2365"/>
  <c r="K2364"/>
  <c r="I2363"/>
  <c r="L2365"/>
  <c r="H2365"/>
  <c r="J2364"/>
  <c r="L2363"/>
  <c r="H2363"/>
  <c r="L2364"/>
  <c r="K2363"/>
  <c r="K2365"/>
  <c r="I2364"/>
  <c r="J2363"/>
  <c r="J2365"/>
  <c r="I2385"/>
  <c r="L2385"/>
  <c r="H2385"/>
  <c r="K2385"/>
  <c r="J2385"/>
  <c r="L2446"/>
  <c r="L2458"/>
  <c r="H2458"/>
  <c r="J2457"/>
  <c r="L2456"/>
  <c r="H2456"/>
  <c r="I2458"/>
  <c r="I2457"/>
  <c r="J2456"/>
  <c r="G2459"/>
  <c r="H2457"/>
  <c r="I2456"/>
  <c r="J2458"/>
  <c r="K2456"/>
  <c r="K2457"/>
  <c r="K2458"/>
  <c r="L2466"/>
  <c r="I2471"/>
  <c r="L2520"/>
  <c r="H2520"/>
  <c r="J2519"/>
  <c r="L2518"/>
  <c r="H2518"/>
  <c r="J2520"/>
  <c r="L2519"/>
  <c r="H2519"/>
  <c r="J2518"/>
  <c r="I2520"/>
  <c r="K2518"/>
  <c r="G2521"/>
  <c r="I2519"/>
  <c r="K2520"/>
  <c r="I2518"/>
  <c r="G2559"/>
  <c r="K2065"/>
  <c r="K2068" s="1"/>
  <c r="I2066"/>
  <c r="I2068" s="1"/>
  <c r="J2084"/>
  <c r="J2087" s="1"/>
  <c r="H2085"/>
  <c r="H2087" s="1"/>
  <c r="L2085"/>
  <c r="L2087" s="1"/>
  <c r="J2086"/>
  <c r="J2101"/>
  <c r="J2105" s="1"/>
  <c r="H2102"/>
  <c r="L2102"/>
  <c r="J2103"/>
  <c r="H2104"/>
  <c r="L2104"/>
  <c r="J2106"/>
  <c r="K2151"/>
  <c r="I2152"/>
  <c r="I2156" s="1"/>
  <c r="K2153"/>
  <c r="I2154"/>
  <c r="J2158"/>
  <c r="H2159"/>
  <c r="H2161" s="1"/>
  <c r="L2159"/>
  <c r="L2161" s="1"/>
  <c r="J2160"/>
  <c r="G2161"/>
  <c r="K2189"/>
  <c r="K2192" s="1"/>
  <c r="I2190"/>
  <c r="I2192" s="1"/>
  <c r="J2208"/>
  <c r="H2209"/>
  <c r="H2211" s="1"/>
  <c r="L2209"/>
  <c r="L2211" s="1"/>
  <c r="J2210"/>
  <c r="J2225"/>
  <c r="H2226"/>
  <c r="L2226"/>
  <c r="L2229" s="1"/>
  <c r="J2227"/>
  <c r="H2228"/>
  <c r="L2228"/>
  <c r="J2230"/>
  <c r="K2239"/>
  <c r="K2242" s="1"/>
  <c r="I2240"/>
  <c r="I2242" s="1"/>
  <c r="J2244"/>
  <c r="H2245"/>
  <c r="H2249" s="1"/>
  <c r="L2245"/>
  <c r="J2246"/>
  <c r="H2247"/>
  <c r="L2247"/>
  <c r="J2248"/>
  <c r="G2260"/>
  <c r="J2259"/>
  <c r="L2258"/>
  <c r="H2258"/>
  <c r="J2257"/>
  <c r="J2260" s="1"/>
  <c r="L2256"/>
  <c r="H2256"/>
  <c r="L2257"/>
  <c r="K2258"/>
  <c r="K2260" s="1"/>
  <c r="K2259"/>
  <c r="L2261"/>
  <c r="H2261"/>
  <c r="K2270"/>
  <c r="I2271"/>
  <c r="K2275"/>
  <c r="K2276"/>
  <c r="J2277"/>
  <c r="I2278"/>
  <c r="I2280" s="1"/>
  <c r="L2292"/>
  <c r="K2301"/>
  <c r="K2302"/>
  <c r="J2310"/>
  <c r="L2309"/>
  <c r="H2309"/>
  <c r="J2308"/>
  <c r="L2307"/>
  <c r="L2311" s="1"/>
  <c r="H2307"/>
  <c r="J2306"/>
  <c r="G2311"/>
  <c r="I2310"/>
  <c r="K2309"/>
  <c r="I2308"/>
  <c r="K2307"/>
  <c r="I2306"/>
  <c r="H2308"/>
  <c r="I2309"/>
  <c r="K2310"/>
  <c r="G2347"/>
  <c r="J2346"/>
  <c r="L2345"/>
  <c r="L2347" s="1"/>
  <c r="H2345"/>
  <c r="H2347" s="1"/>
  <c r="J2344"/>
  <c r="I2346"/>
  <c r="K2345"/>
  <c r="K2347" s="1"/>
  <c r="I2344"/>
  <c r="H2346"/>
  <c r="J2373"/>
  <c r="L2403"/>
  <c r="H2403"/>
  <c r="J2402"/>
  <c r="L2401"/>
  <c r="H2401"/>
  <c r="J2400"/>
  <c r="L2399"/>
  <c r="H2399"/>
  <c r="G2404"/>
  <c r="H2402"/>
  <c r="I2401"/>
  <c r="I2400"/>
  <c r="J2399"/>
  <c r="K2403"/>
  <c r="L2402"/>
  <c r="H2400"/>
  <c r="I2399"/>
  <c r="L2400"/>
  <c r="I2403"/>
  <c r="J2582"/>
  <c r="L2581"/>
  <c r="H2581"/>
  <c r="J2580"/>
  <c r="L2582"/>
  <c r="H2582"/>
  <c r="J2581"/>
  <c r="L2580"/>
  <c r="H2580"/>
  <c r="K2580"/>
  <c r="G2583"/>
  <c r="K2581"/>
  <c r="I2580"/>
  <c r="I2581"/>
  <c r="K2582"/>
  <c r="K2084"/>
  <c r="K2087" s="1"/>
  <c r="I2085"/>
  <c r="I2087" s="1"/>
  <c r="K2101"/>
  <c r="I2102"/>
  <c r="I2105" s="1"/>
  <c r="K2103"/>
  <c r="K2158"/>
  <c r="K2161" s="1"/>
  <c r="I2159"/>
  <c r="I2161" s="1"/>
  <c r="K2208"/>
  <c r="K2211" s="1"/>
  <c r="I2209"/>
  <c r="I2211" s="1"/>
  <c r="K2225"/>
  <c r="I2226"/>
  <c r="I2229" s="1"/>
  <c r="K2227"/>
  <c r="K2244"/>
  <c r="I2245"/>
  <c r="K2246"/>
  <c r="I2247"/>
  <c r="G2273"/>
  <c r="I2272"/>
  <c r="K2271"/>
  <c r="I2270"/>
  <c r="I2273" s="1"/>
  <c r="L2270"/>
  <c r="L2273" s="1"/>
  <c r="J2271"/>
  <c r="J2272"/>
  <c r="J2273" s="1"/>
  <c r="L2279"/>
  <c r="H2279"/>
  <c r="J2278"/>
  <c r="L2277"/>
  <c r="H2277"/>
  <c r="J2276"/>
  <c r="L2275"/>
  <c r="H2275"/>
  <c r="L2276"/>
  <c r="K2277"/>
  <c r="K2278"/>
  <c r="J2279"/>
  <c r="L2285"/>
  <c r="K2303"/>
  <c r="I2302"/>
  <c r="I2304" s="1"/>
  <c r="J2303"/>
  <c r="L2302"/>
  <c r="H2302"/>
  <c r="H2304" s="1"/>
  <c r="J2301"/>
  <c r="L2301"/>
  <c r="G2304"/>
  <c r="I2315"/>
  <c r="K2314"/>
  <c r="K2316" s="1"/>
  <c r="I2313"/>
  <c r="I2316" s="1"/>
  <c r="L2315"/>
  <c r="H2315"/>
  <c r="J2314"/>
  <c r="L2313"/>
  <c r="L2316" s="1"/>
  <c r="H2313"/>
  <c r="H2314"/>
  <c r="J2315"/>
  <c r="G2353"/>
  <c r="K2383"/>
  <c r="I2382"/>
  <c r="K2381"/>
  <c r="K2384" s="1"/>
  <c r="I2380"/>
  <c r="G2384"/>
  <c r="J2383"/>
  <c r="L2382"/>
  <c r="H2382"/>
  <c r="J2381"/>
  <c r="L2380"/>
  <c r="L2384" s="1"/>
  <c r="H2380"/>
  <c r="H2381"/>
  <c r="J2382"/>
  <c r="I2383"/>
  <c r="K2399"/>
  <c r="I2402"/>
  <c r="J2403"/>
  <c r="L2540"/>
  <c r="H2540"/>
  <c r="J2540"/>
  <c r="K2540"/>
  <c r="I2540"/>
  <c r="K2282"/>
  <c r="K2285" s="1"/>
  <c r="I2283"/>
  <c r="I2285" s="1"/>
  <c r="J2318"/>
  <c r="H2319"/>
  <c r="H2322" s="1"/>
  <c r="L2319"/>
  <c r="L2322" s="1"/>
  <c r="J2320"/>
  <c r="H2321"/>
  <c r="L2321"/>
  <c r="J2323"/>
  <c r="K2332"/>
  <c r="K2335" s="1"/>
  <c r="I2333"/>
  <c r="I2335" s="1"/>
  <c r="J2337"/>
  <c r="H2338"/>
  <c r="H2342" s="1"/>
  <c r="L2338"/>
  <c r="J2339"/>
  <c r="H2340"/>
  <c r="L2340"/>
  <c r="J2341"/>
  <c r="K2349"/>
  <c r="I2350"/>
  <c r="I2353" s="1"/>
  <c r="K2351"/>
  <c r="K2368"/>
  <c r="I2369"/>
  <c r="K2370"/>
  <c r="I2371"/>
  <c r="J2375"/>
  <c r="H2376"/>
  <c r="H2378" s="1"/>
  <c r="L2376"/>
  <c r="L2378" s="1"/>
  <c r="J2377"/>
  <c r="G2378"/>
  <c r="H2409"/>
  <c r="K2414"/>
  <c r="I2413"/>
  <c r="K2412"/>
  <c r="I2411"/>
  <c r="L2411"/>
  <c r="L2415" s="1"/>
  <c r="J2412"/>
  <c r="J2415" s="1"/>
  <c r="J2413"/>
  <c r="H2414"/>
  <c r="H2428"/>
  <c r="J2446"/>
  <c r="J2466"/>
  <c r="J2496"/>
  <c r="L2495"/>
  <c r="H2495"/>
  <c r="J2494"/>
  <c r="L2493"/>
  <c r="H2493"/>
  <c r="J2492"/>
  <c r="L2496"/>
  <c r="H2496"/>
  <c r="J2495"/>
  <c r="L2494"/>
  <c r="H2494"/>
  <c r="J2493"/>
  <c r="L2492"/>
  <c r="H2492"/>
  <c r="G2497"/>
  <c r="K2495"/>
  <c r="I2494"/>
  <c r="I2497" s="1"/>
  <c r="K2496"/>
  <c r="I2495"/>
  <c r="K2492"/>
  <c r="K2497" s="1"/>
  <c r="K2493"/>
  <c r="G2533"/>
  <c r="J2532"/>
  <c r="L2531"/>
  <c r="H2531"/>
  <c r="J2530"/>
  <c r="L2532"/>
  <c r="H2532"/>
  <c r="J2531"/>
  <c r="L2530"/>
  <c r="H2530"/>
  <c r="I2532"/>
  <c r="I2533" s="1"/>
  <c r="K2530"/>
  <c r="K2531"/>
  <c r="H2570"/>
  <c r="H2590"/>
  <c r="K2318"/>
  <c r="I2319"/>
  <c r="I2322" s="1"/>
  <c r="K2320"/>
  <c r="K2337"/>
  <c r="I2338"/>
  <c r="K2339"/>
  <c r="I2340"/>
  <c r="K2375"/>
  <c r="K2378" s="1"/>
  <c r="I2376"/>
  <c r="I2378" s="1"/>
  <c r="H2415"/>
  <c r="J2478"/>
  <c r="L2478"/>
  <c r="H2478"/>
  <c r="K2478"/>
  <c r="I2478"/>
  <c r="H2502"/>
  <c r="G2539"/>
  <c r="J2538"/>
  <c r="L2537"/>
  <c r="H2537"/>
  <c r="J2536"/>
  <c r="L2535"/>
  <c r="H2535"/>
  <c r="L2538"/>
  <c r="H2538"/>
  <c r="J2537"/>
  <c r="L2536"/>
  <c r="H2536"/>
  <c r="J2535"/>
  <c r="I2538"/>
  <c r="K2535"/>
  <c r="K2539" s="1"/>
  <c r="K2536"/>
  <c r="I2535"/>
  <c r="I2537"/>
  <c r="K2406"/>
  <c r="K2409" s="1"/>
  <c r="I2407"/>
  <c r="I2409" s="1"/>
  <c r="J2434"/>
  <c r="L2433"/>
  <c r="H2433"/>
  <c r="J2432"/>
  <c r="L2431"/>
  <c r="H2431"/>
  <c r="H2435" s="1"/>
  <c r="J2430"/>
  <c r="L2430"/>
  <c r="L2435" s="1"/>
  <c r="K2431"/>
  <c r="K2432"/>
  <c r="J2433"/>
  <c r="I2434"/>
  <c r="I2435" s="1"/>
  <c r="I2439"/>
  <c r="K2438"/>
  <c r="K2440" s="1"/>
  <c r="I2437"/>
  <c r="I2440" s="1"/>
  <c r="L2437"/>
  <c r="L2440" s="1"/>
  <c r="J2438"/>
  <c r="J2440" s="1"/>
  <c r="J2439"/>
  <c r="G2440"/>
  <c r="G2471"/>
  <c r="J2470"/>
  <c r="L2469"/>
  <c r="H2469"/>
  <c r="H2471" s="1"/>
  <c r="J2468"/>
  <c r="J2471" s="1"/>
  <c r="L2468"/>
  <c r="K2469"/>
  <c r="K2471" s="1"/>
  <c r="K2470"/>
  <c r="J2502"/>
  <c r="I2556"/>
  <c r="K2557"/>
  <c r="J2570"/>
  <c r="L2594"/>
  <c r="H2594"/>
  <c r="J2593"/>
  <c r="L2592"/>
  <c r="H2592"/>
  <c r="G2595"/>
  <c r="J2594"/>
  <c r="L2593"/>
  <c r="H2593"/>
  <c r="J2592"/>
  <c r="I2593"/>
  <c r="K2594"/>
  <c r="K2595" s="1"/>
  <c r="J2620"/>
  <c r="L2619"/>
  <c r="H2619"/>
  <c r="J2618"/>
  <c r="L2617"/>
  <c r="H2617"/>
  <c r="J2616"/>
  <c r="L2620"/>
  <c r="H2620"/>
  <c r="J2619"/>
  <c r="L2618"/>
  <c r="H2618"/>
  <c r="J2617"/>
  <c r="L2616"/>
  <c r="H2616"/>
  <c r="H2621" s="1"/>
  <c r="G2621"/>
  <c r="K2619"/>
  <c r="K2621" s="1"/>
  <c r="I2618"/>
  <c r="I2620"/>
  <c r="K2617"/>
  <c r="I2616"/>
  <c r="L2502"/>
  <c r="L2558"/>
  <c r="H2558"/>
  <c r="J2557"/>
  <c r="L2556"/>
  <c r="H2556"/>
  <c r="J2555"/>
  <c r="L2554"/>
  <c r="H2554"/>
  <c r="J2558"/>
  <c r="L2557"/>
  <c r="H2557"/>
  <c r="J2556"/>
  <c r="L2555"/>
  <c r="H2555"/>
  <c r="J2554"/>
  <c r="J2559" s="1"/>
  <c r="I2555"/>
  <c r="I2559" s="1"/>
  <c r="K2556"/>
  <c r="K2559" s="1"/>
  <c r="L2570"/>
  <c r="I2595"/>
  <c r="L2600"/>
  <c r="H2600"/>
  <c r="G2601"/>
  <c r="J2600"/>
  <c r="I2600"/>
  <c r="J2599"/>
  <c r="L2598"/>
  <c r="H2598"/>
  <c r="J2597"/>
  <c r="L2599"/>
  <c r="H2599"/>
  <c r="J2598"/>
  <c r="L2597"/>
  <c r="H2597"/>
  <c r="I2598"/>
  <c r="I2601" s="1"/>
  <c r="K2599"/>
  <c r="K2601" s="1"/>
  <c r="G2657"/>
  <c r="J2656"/>
  <c r="L2655"/>
  <c r="H2655"/>
  <c r="J2654"/>
  <c r="I2656"/>
  <c r="K2655"/>
  <c r="I2654"/>
  <c r="L2656"/>
  <c r="H2656"/>
  <c r="J2655"/>
  <c r="L2654"/>
  <c r="H2654"/>
  <c r="H2657" s="1"/>
  <c r="I2655"/>
  <c r="K2656"/>
  <c r="K2654"/>
  <c r="K2425"/>
  <c r="K2428" s="1"/>
  <c r="I2426"/>
  <c r="I2428" s="1"/>
  <c r="K2442"/>
  <c r="I2443"/>
  <c r="I2446" s="1"/>
  <c r="K2444"/>
  <c r="K2461"/>
  <c r="I2462"/>
  <c r="K2463"/>
  <c r="I2464"/>
  <c r="I2466" s="1"/>
  <c r="I2487"/>
  <c r="K2488"/>
  <c r="I2489"/>
  <c r="G2490"/>
  <c r="K2499"/>
  <c r="K2502" s="1"/>
  <c r="I2500"/>
  <c r="I2502" s="1"/>
  <c r="I2504"/>
  <c r="K2505"/>
  <c r="I2506"/>
  <c r="K2507"/>
  <c r="I2509"/>
  <c r="I2523"/>
  <c r="K2524"/>
  <c r="I2525"/>
  <c r="K2526"/>
  <c r="I2527"/>
  <c r="G2528"/>
  <c r="K2549"/>
  <c r="K2552" s="1"/>
  <c r="I2550"/>
  <c r="I2552" s="1"/>
  <c r="I2561"/>
  <c r="K2562"/>
  <c r="I2563"/>
  <c r="K2566"/>
  <c r="I2567"/>
  <c r="I2570" s="1"/>
  <c r="K2568"/>
  <c r="K2585"/>
  <c r="I2586"/>
  <c r="I2590" s="1"/>
  <c r="K2587"/>
  <c r="I2588"/>
  <c r="J2602"/>
  <c r="L2602"/>
  <c r="H2602"/>
  <c r="G2663"/>
  <c r="K2487"/>
  <c r="I2488"/>
  <c r="K2504"/>
  <c r="I2505"/>
  <c r="K2506"/>
  <c r="K2523"/>
  <c r="I2524"/>
  <c r="K2525"/>
  <c r="I2526"/>
  <c r="K2561"/>
  <c r="K2564" s="1"/>
  <c r="I2562"/>
  <c r="I2611"/>
  <c r="K2612"/>
  <c r="I2613"/>
  <c r="G2614"/>
  <c r="K2623"/>
  <c r="I2624"/>
  <c r="K2625"/>
  <c r="I2628"/>
  <c r="K2629"/>
  <c r="I2630"/>
  <c r="K2631"/>
  <c r="I2633"/>
  <c r="J2642"/>
  <c r="H2643"/>
  <c r="L2643"/>
  <c r="J2644"/>
  <c r="I2647"/>
  <c r="K2648"/>
  <c r="I2649"/>
  <c r="K2650"/>
  <c r="I2651"/>
  <c r="G2652"/>
  <c r="J2659"/>
  <c r="H2660"/>
  <c r="L2660"/>
  <c r="J2661"/>
  <c r="H2662"/>
  <c r="L2662"/>
  <c r="J2664"/>
  <c r="K2673"/>
  <c r="I2674"/>
  <c r="K2675"/>
  <c r="J2678"/>
  <c r="H2679"/>
  <c r="L2679"/>
  <c r="J2680"/>
  <c r="H2681"/>
  <c r="L2681"/>
  <c r="J2682"/>
  <c r="I2685"/>
  <c r="K2686"/>
  <c r="I2687"/>
  <c r="K2690"/>
  <c r="I2691"/>
  <c r="K2692"/>
  <c r="I2693"/>
  <c r="K2695"/>
  <c r="K2642"/>
  <c r="I2643"/>
  <c r="I2645" s="1"/>
  <c r="K2644"/>
  <c r="K2659"/>
  <c r="I2660"/>
  <c r="K2661"/>
  <c r="I2662"/>
  <c r="I2663" s="1"/>
  <c r="K2664"/>
  <c r="K2678"/>
  <c r="I2679"/>
  <c r="I2683" s="1"/>
  <c r="K2680"/>
  <c r="I2681"/>
  <c r="K2682"/>
  <c r="H2686"/>
  <c r="H2688" s="1"/>
  <c r="L2686"/>
  <c r="L2688" s="1"/>
  <c r="J2687"/>
  <c r="J2688" s="1"/>
  <c r="G2688"/>
  <c r="H2690"/>
  <c r="H2694" s="1"/>
  <c r="L2690"/>
  <c r="J2691"/>
  <c r="J2694" s="1"/>
  <c r="H2692"/>
  <c r="L2692"/>
  <c r="J2693"/>
  <c r="G2694"/>
  <c r="H2695"/>
  <c r="L2695"/>
  <c r="K2611"/>
  <c r="K2614" s="1"/>
  <c r="I2612"/>
  <c r="I2623"/>
  <c r="K2624"/>
  <c r="K2628"/>
  <c r="I2629"/>
  <c r="K2630"/>
  <c r="H2642"/>
  <c r="L2642"/>
  <c r="J2643"/>
  <c r="H2644"/>
  <c r="K2647"/>
  <c r="I2648"/>
  <c r="K2649"/>
  <c r="I2650"/>
  <c r="H2659"/>
  <c r="H2663" s="1"/>
  <c r="L2659"/>
  <c r="J2660"/>
  <c r="H2661"/>
  <c r="L2661"/>
  <c r="J2662"/>
  <c r="H2664"/>
  <c r="I2673"/>
  <c r="K2674"/>
  <c r="I2675"/>
  <c r="H2678"/>
  <c r="L2678"/>
  <c r="J2679"/>
  <c r="H2680"/>
  <c r="L2680"/>
  <c r="J2681"/>
  <c r="H2682"/>
  <c r="K2685"/>
  <c r="I2686"/>
  <c r="I2690"/>
  <c r="K2691"/>
  <c r="I2692"/>
  <c r="I2614" l="1"/>
  <c r="K2688"/>
  <c r="L2663"/>
  <c r="L2645"/>
  <c r="K2632"/>
  <c r="L2694"/>
  <c r="K2676"/>
  <c r="K2490"/>
  <c r="K2570"/>
  <c r="I2508"/>
  <c r="K2657"/>
  <c r="I2657"/>
  <c r="L2595"/>
  <c r="I2342"/>
  <c r="K2322"/>
  <c r="H2533"/>
  <c r="K2415"/>
  <c r="L2342"/>
  <c r="J2342"/>
  <c r="K2404"/>
  <c r="H2384"/>
  <c r="J2384"/>
  <c r="H2316"/>
  <c r="J2316"/>
  <c r="I2249"/>
  <c r="J2311"/>
  <c r="K2304"/>
  <c r="L2249"/>
  <c r="H2229"/>
  <c r="J2161"/>
  <c r="H2105"/>
  <c r="K2521"/>
  <c r="J2521"/>
  <c r="H2521"/>
  <c r="K2366"/>
  <c r="J2223"/>
  <c r="K2094"/>
  <c r="K2063"/>
  <c r="J2063"/>
  <c r="L2254"/>
  <c r="L2218"/>
  <c r="K2187"/>
  <c r="K2025"/>
  <c r="H2001"/>
  <c r="J2001"/>
  <c r="L1919"/>
  <c r="K1908"/>
  <c r="J1808"/>
  <c r="K1777"/>
  <c r="H1733"/>
  <c r="L1727"/>
  <c r="H1684"/>
  <c r="K1660"/>
  <c r="K2477"/>
  <c r="J2032"/>
  <c r="I2032"/>
  <c r="K1981"/>
  <c r="J1981"/>
  <c r="L1857"/>
  <c r="I1846"/>
  <c r="K1815"/>
  <c r="K1808"/>
  <c r="J1777"/>
  <c r="I1733"/>
  <c r="K1727"/>
  <c r="H1702"/>
  <c r="K1691"/>
  <c r="H1660"/>
  <c r="K1877"/>
  <c r="H1877"/>
  <c r="I1877"/>
  <c r="L1877"/>
  <c r="L1839"/>
  <c r="I1839"/>
  <c r="I1826"/>
  <c r="J1764"/>
  <c r="J1758"/>
  <c r="J1722"/>
  <c r="K1722"/>
  <c r="J1598"/>
  <c r="H1598"/>
  <c r="L1591"/>
  <c r="I1567"/>
  <c r="M1560"/>
  <c r="H1516"/>
  <c r="L1510"/>
  <c r="H1467"/>
  <c r="K1443"/>
  <c r="H1386"/>
  <c r="I1361"/>
  <c r="J1350"/>
  <c r="I1319"/>
  <c r="H1299"/>
  <c r="L1293"/>
  <c r="I1257"/>
  <c r="J2198"/>
  <c r="J2012"/>
  <c r="K2012"/>
  <c r="I2012"/>
  <c r="J1932"/>
  <c r="J1753"/>
  <c r="L1671"/>
  <c r="J1640"/>
  <c r="K1598"/>
  <c r="K1516"/>
  <c r="I1474"/>
  <c r="K1467"/>
  <c r="I1392"/>
  <c r="K1386"/>
  <c r="I1175"/>
  <c r="I1051"/>
  <c r="K1033"/>
  <c r="K989"/>
  <c r="I927"/>
  <c r="J1882"/>
  <c r="L1753"/>
  <c r="H1634"/>
  <c r="K1622"/>
  <c r="J1268"/>
  <c r="L1268"/>
  <c r="K1226"/>
  <c r="I772"/>
  <c r="K754"/>
  <c r="K710"/>
  <c r="I648"/>
  <c r="M642"/>
  <c r="I524"/>
  <c r="K506"/>
  <c r="K462"/>
  <c r="K1505"/>
  <c r="J1498"/>
  <c r="K1498"/>
  <c r="H1262"/>
  <c r="K1262"/>
  <c r="H1206"/>
  <c r="J1040"/>
  <c r="K1009"/>
  <c r="L1009"/>
  <c r="J1002"/>
  <c r="K952"/>
  <c r="M896"/>
  <c r="J741"/>
  <c r="J493"/>
  <c r="I400"/>
  <c r="J389"/>
  <c r="H389"/>
  <c r="I338"/>
  <c r="J327"/>
  <c r="H327"/>
  <c r="J265"/>
  <c r="H265"/>
  <c r="K214"/>
  <c r="L203"/>
  <c r="K196"/>
  <c r="I152"/>
  <c r="J141"/>
  <c r="J17"/>
  <c r="H17"/>
  <c r="I1188"/>
  <c r="I885"/>
  <c r="J797"/>
  <c r="K797"/>
  <c r="K761"/>
  <c r="K699"/>
  <c r="L673"/>
  <c r="L611"/>
  <c r="K575"/>
  <c r="J575"/>
  <c r="K513"/>
  <c r="K451"/>
  <c r="H451"/>
  <c r="J369"/>
  <c r="I141"/>
  <c r="K2397"/>
  <c r="I2397"/>
  <c r="J2397"/>
  <c r="H2291"/>
  <c r="J1529"/>
  <c r="K1002"/>
  <c r="K803"/>
  <c r="K369"/>
  <c r="J1572"/>
  <c r="L1572"/>
  <c r="J1417"/>
  <c r="L1405"/>
  <c r="K1405"/>
  <c r="I1312"/>
  <c r="K1071"/>
  <c r="J1071"/>
  <c r="L1071"/>
  <c r="K735"/>
  <c r="J673"/>
  <c r="K673"/>
  <c r="J637"/>
  <c r="J549"/>
  <c r="J513"/>
  <c r="I389"/>
  <c r="H1541"/>
  <c r="H1076"/>
  <c r="I617"/>
  <c r="K555"/>
  <c r="L493"/>
  <c r="K493"/>
  <c r="L1454"/>
  <c r="K1374"/>
  <c r="H1374"/>
  <c r="J1064"/>
  <c r="I1064"/>
  <c r="I890"/>
  <c r="H661"/>
  <c r="L301"/>
  <c r="J289"/>
  <c r="K110"/>
  <c r="H110"/>
  <c r="J59"/>
  <c r="J53"/>
  <c r="L234"/>
  <c r="H172"/>
  <c r="H723"/>
  <c r="L121"/>
  <c r="K1381"/>
  <c r="J1288"/>
  <c r="H1288"/>
  <c r="I1195"/>
  <c r="K1195"/>
  <c r="I847"/>
  <c r="K358"/>
  <c r="I358"/>
  <c r="K296"/>
  <c r="H245"/>
  <c r="I245"/>
  <c r="L239"/>
  <c r="H239"/>
  <c r="H227"/>
  <c r="K103"/>
  <c r="K48"/>
  <c r="L1536"/>
  <c r="L1138"/>
  <c r="H1138"/>
  <c r="K785"/>
  <c r="I177"/>
  <c r="I165"/>
  <c r="K947"/>
  <c r="L947"/>
  <c r="H947"/>
  <c r="J947"/>
  <c r="K475"/>
  <c r="J2676"/>
  <c r="J2652"/>
  <c r="J2632"/>
  <c r="L2614"/>
  <c r="L2590"/>
  <c r="L2564"/>
  <c r="L2552"/>
  <c r="M2552" s="1"/>
  <c r="J2528"/>
  <c r="L2490"/>
  <c r="J2409"/>
  <c r="L2353"/>
  <c r="L2335"/>
  <c r="J2490"/>
  <c r="L2409"/>
  <c r="L1963"/>
  <c r="H2192"/>
  <c r="M2192" s="1"/>
  <c r="J2068"/>
  <c r="I2001"/>
  <c r="H1994"/>
  <c r="J1963"/>
  <c r="M1963" s="1"/>
  <c r="L1944"/>
  <c r="M1944" s="1"/>
  <c r="L1870"/>
  <c r="H1795"/>
  <c r="L1789"/>
  <c r="L1609"/>
  <c r="L1175"/>
  <c r="H927"/>
  <c r="J1795"/>
  <c r="H1789"/>
  <c r="M1789" s="1"/>
  <c r="J1609"/>
  <c r="L1479"/>
  <c r="J1361"/>
  <c r="H1355"/>
  <c r="M1355" s="1"/>
  <c r="J1175"/>
  <c r="J1169"/>
  <c r="M1169" s="1"/>
  <c r="L1157"/>
  <c r="L1107"/>
  <c r="L1095"/>
  <c r="L1051"/>
  <c r="H1045"/>
  <c r="M1045" s="1"/>
  <c r="H1033"/>
  <c r="M1033" s="1"/>
  <c r="H971"/>
  <c r="M971" s="1"/>
  <c r="J927"/>
  <c r="H772"/>
  <c r="L766"/>
  <c r="L754"/>
  <c r="H648"/>
  <c r="H462"/>
  <c r="L394"/>
  <c r="L152"/>
  <c r="J865"/>
  <c r="L816"/>
  <c r="J772"/>
  <c r="J766"/>
  <c r="M766" s="1"/>
  <c r="H754"/>
  <c r="H586"/>
  <c r="L580"/>
  <c r="J506"/>
  <c r="J462"/>
  <c r="L444"/>
  <c r="J382"/>
  <c r="L320"/>
  <c r="J270"/>
  <c r="H196"/>
  <c r="H152"/>
  <c r="J134"/>
  <c r="H90"/>
  <c r="H28"/>
  <c r="L22"/>
  <c r="M22" s="1"/>
  <c r="J10"/>
  <c r="J921"/>
  <c r="M921" s="1"/>
  <c r="H909"/>
  <c r="J2645"/>
  <c r="K2528"/>
  <c r="I2564"/>
  <c r="I2528"/>
  <c r="M2528" s="1"/>
  <c r="J2657"/>
  <c r="L2559"/>
  <c r="J2621"/>
  <c r="H2539"/>
  <c r="K2342"/>
  <c r="I2373"/>
  <c r="M2335"/>
  <c r="J2280"/>
  <c r="K2105"/>
  <c r="H2404"/>
  <c r="K2311"/>
  <c r="H2311"/>
  <c r="M2161"/>
  <c r="J2167"/>
  <c r="M1870"/>
  <c r="I1795"/>
  <c r="K2218"/>
  <c r="K2180"/>
  <c r="J2043"/>
  <c r="M1777"/>
  <c r="H1691"/>
  <c r="I1660"/>
  <c r="L2032"/>
  <c r="K1975"/>
  <c r="I1857"/>
  <c r="I1815"/>
  <c r="K1733"/>
  <c r="L2149"/>
  <c r="J1715"/>
  <c r="K1567"/>
  <c r="I1485"/>
  <c r="M1479"/>
  <c r="I1443"/>
  <c r="K1361"/>
  <c r="K1257"/>
  <c r="K1753"/>
  <c r="K1671"/>
  <c r="L1640"/>
  <c r="I1598"/>
  <c r="I1516"/>
  <c r="K1392"/>
  <c r="K1343"/>
  <c r="K1293"/>
  <c r="K1281"/>
  <c r="I1237"/>
  <c r="K1231"/>
  <c r="K1219"/>
  <c r="K1175"/>
  <c r="M1107"/>
  <c r="M989"/>
  <c r="K971"/>
  <c r="K927"/>
  <c r="I865"/>
  <c r="K1882"/>
  <c r="L1746"/>
  <c r="L1665"/>
  <c r="H1268"/>
  <c r="J1226"/>
  <c r="I834"/>
  <c r="K816"/>
  <c r="M816" s="1"/>
  <c r="K772"/>
  <c r="I710"/>
  <c r="I586"/>
  <c r="M580"/>
  <c r="K568"/>
  <c r="M568" s="1"/>
  <c r="K524"/>
  <c r="I462"/>
  <c r="M462" s="1"/>
  <c r="M1578"/>
  <c r="L1250"/>
  <c r="K1200"/>
  <c r="I878"/>
  <c r="K854"/>
  <c r="K400"/>
  <c r="K382"/>
  <c r="K338"/>
  <c r="K320"/>
  <c r="M320" s="1"/>
  <c r="K276"/>
  <c r="K258"/>
  <c r="M258" s="1"/>
  <c r="I214"/>
  <c r="M214" s="1"/>
  <c r="H79"/>
  <c r="K28"/>
  <c r="K10"/>
  <c r="I1206"/>
  <c r="I940"/>
  <c r="K637"/>
  <c r="K487"/>
  <c r="H413"/>
  <c r="L369"/>
  <c r="J307"/>
  <c r="I203"/>
  <c r="I1529"/>
  <c r="J885"/>
  <c r="L885"/>
  <c r="K413"/>
  <c r="K307"/>
  <c r="I1423"/>
  <c r="K1014"/>
  <c r="J761"/>
  <c r="H699"/>
  <c r="J699"/>
  <c r="H637"/>
  <c r="K611"/>
  <c r="J544"/>
  <c r="L487"/>
  <c r="H363"/>
  <c r="K327"/>
  <c r="J1541"/>
  <c r="H1133"/>
  <c r="J1133"/>
  <c r="L1133"/>
  <c r="I1076"/>
  <c r="K617"/>
  <c r="I555"/>
  <c r="J1374"/>
  <c r="I110"/>
  <c r="K723"/>
  <c r="L599"/>
  <c r="I599"/>
  <c r="I296"/>
  <c r="J177"/>
  <c r="K1536"/>
  <c r="I785"/>
  <c r="H537"/>
  <c r="H177"/>
  <c r="I475"/>
  <c r="J2626"/>
  <c r="H2614"/>
  <c r="H2564"/>
  <c r="J2508"/>
  <c r="H2490"/>
  <c r="H2440"/>
  <c r="M2440" s="1"/>
  <c r="L2373"/>
  <c r="H2353"/>
  <c r="J2614"/>
  <c r="J2564"/>
  <c r="L2242"/>
  <c r="H2156"/>
  <c r="I2260"/>
  <c r="J2242"/>
  <c r="M2242" s="1"/>
  <c r="J2192"/>
  <c r="L2156"/>
  <c r="H2056"/>
  <c r="L1795"/>
  <c r="H1609"/>
  <c r="L1603"/>
  <c r="L1567"/>
  <c r="L1361"/>
  <c r="L1355"/>
  <c r="H1175"/>
  <c r="L1169"/>
  <c r="H1113"/>
  <c r="L1045"/>
  <c r="L1033"/>
  <c r="L1485"/>
  <c r="L1443"/>
  <c r="H1361"/>
  <c r="J1355"/>
  <c r="L1319"/>
  <c r="L1257"/>
  <c r="H1157"/>
  <c r="M1157" s="1"/>
  <c r="J1113"/>
  <c r="J1045"/>
  <c r="J1033"/>
  <c r="J983"/>
  <c r="M983" s="1"/>
  <c r="J971"/>
  <c r="H865"/>
  <c r="H710"/>
  <c r="H524"/>
  <c r="L518"/>
  <c r="L506"/>
  <c r="L270"/>
  <c r="L134"/>
  <c r="L90"/>
  <c r="L859"/>
  <c r="M859" s="1"/>
  <c r="H834"/>
  <c r="L828"/>
  <c r="M828" s="1"/>
  <c r="J754"/>
  <c r="M754" s="1"/>
  <c r="J710"/>
  <c r="L692"/>
  <c r="J648"/>
  <c r="L630"/>
  <c r="I606"/>
  <c r="L568"/>
  <c r="J524"/>
  <c r="J518"/>
  <c r="M518" s="1"/>
  <c r="H506"/>
  <c r="M506" s="1"/>
  <c r="L400"/>
  <c r="H382"/>
  <c r="M382" s="1"/>
  <c r="H270"/>
  <c r="M270" s="1"/>
  <c r="L208"/>
  <c r="M208" s="1"/>
  <c r="J196"/>
  <c r="M196" s="1"/>
  <c r="J152"/>
  <c r="L146"/>
  <c r="M146" s="1"/>
  <c r="H134"/>
  <c r="L72"/>
  <c r="H10"/>
  <c r="M10" s="1"/>
  <c r="L909"/>
  <c r="M2342"/>
  <c r="M1913"/>
  <c r="M2087"/>
  <c r="L1815"/>
  <c r="I803"/>
  <c r="H1071"/>
  <c r="H741"/>
  <c r="K265"/>
  <c r="I741"/>
  <c r="K2626"/>
  <c r="L2304"/>
  <c r="H2280"/>
  <c r="K2583"/>
  <c r="L2404"/>
  <c r="J2347"/>
  <c r="K2280"/>
  <c r="H2260"/>
  <c r="L2521"/>
  <c r="K2459"/>
  <c r="H2459"/>
  <c r="J2366"/>
  <c r="M2285"/>
  <c r="L2167"/>
  <c r="J2094"/>
  <c r="M2056"/>
  <c r="J2218"/>
  <c r="L2025"/>
  <c r="L2001"/>
  <c r="J1994"/>
  <c r="J1919"/>
  <c r="L1908"/>
  <c r="L1846"/>
  <c r="H1815"/>
  <c r="M1815" s="1"/>
  <c r="M1733"/>
  <c r="J2477"/>
  <c r="H2099"/>
  <c r="H2043"/>
  <c r="J1970"/>
  <c r="J1877"/>
  <c r="M1877" s="1"/>
  <c r="J1839"/>
  <c r="J1826"/>
  <c r="H1764"/>
  <c r="H1758"/>
  <c r="L1722"/>
  <c r="L1715"/>
  <c r="M1293"/>
  <c r="M1281"/>
  <c r="L2198"/>
  <c r="I1939"/>
  <c r="H1820"/>
  <c r="K1474"/>
  <c r="K2074"/>
  <c r="I2074"/>
  <c r="K1939"/>
  <c r="J1746"/>
  <c r="K1640"/>
  <c r="L1634"/>
  <c r="M1634" s="1"/>
  <c r="M1257"/>
  <c r="L1498"/>
  <c r="L1412"/>
  <c r="L1330"/>
  <c r="J1250"/>
  <c r="M1200"/>
  <c r="H1188"/>
  <c r="M1188" s="1"/>
  <c r="K1020"/>
  <c r="J617"/>
  <c r="M327"/>
  <c r="M265"/>
  <c r="J1206"/>
  <c r="J958"/>
  <c r="I958"/>
  <c r="L544"/>
  <c r="K482"/>
  <c r="L451"/>
  <c r="M413"/>
  <c r="H2397"/>
  <c r="M2397" s="1"/>
  <c r="L2291"/>
  <c r="J2291"/>
  <c r="K2291"/>
  <c r="I2291"/>
  <c r="L617"/>
  <c r="L555"/>
  <c r="K351"/>
  <c r="I1572"/>
  <c r="L1417"/>
  <c r="J1405"/>
  <c r="J1102"/>
  <c r="I1040"/>
  <c r="H1040"/>
  <c r="K792"/>
  <c r="K730"/>
  <c r="L699"/>
  <c r="M699" s="1"/>
  <c r="L637"/>
  <c r="M637" s="1"/>
  <c r="H513"/>
  <c r="L482"/>
  <c r="J1547"/>
  <c r="H1547"/>
  <c r="I1541"/>
  <c r="I1102"/>
  <c r="H1102"/>
  <c r="I854"/>
  <c r="H854"/>
  <c r="I679"/>
  <c r="I493"/>
  <c r="I431"/>
  <c r="L1374"/>
  <c r="J1324"/>
  <c r="K1164"/>
  <c r="I1164"/>
  <c r="H1164"/>
  <c r="K1064"/>
  <c r="H890"/>
  <c r="L289"/>
  <c r="K234"/>
  <c r="H41"/>
  <c r="H420"/>
  <c r="J420"/>
  <c r="I234"/>
  <c r="I183"/>
  <c r="H2037"/>
  <c r="J1381"/>
  <c r="H1381"/>
  <c r="I1381"/>
  <c r="L1288"/>
  <c r="J245"/>
  <c r="M245" s="1"/>
  <c r="J239"/>
  <c r="J183"/>
  <c r="J48"/>
  <c r="J1536"/>
  <c r="J1138"/>
  <c r="K1082"/>
  <c r="J115"/>
  <c r="H475"/>
  <c r="L115"/>
  <c r="H103"/>
  <c r="L1784"/>
  <c r="M1206"/>
  <c r="L823"/>
  <c r="L668"/>
  <c r="M332"/>
  <c r="I1288"/>
  <c r="M394"/>
  <c r="J358"/>
  <c r="M239"/>
  <c r="K121"/>
  <c r="H1536"/>
  <c r="J172"/>
  <c r="K2652"/>
  <c r="L2621"/>
  <c r="J2435"/>
  <c r="L2533"/>
  <c r="I2694"/>
  <c r="L2683"/>
  <c r="I2676"/>
  <c r="M2676" s="1"/>
  <c r="I2626"/>
  <c r="M2626" s="1"/>
  <c r="K2683"/>
  <c r="K2645"/>
  <c r="I2688"/>
  <c r="M2688" s="1"/>
  <c r="I2632"/>
  <c r="M2632" s="1"/>
  <c r="K2590"/>
  <c r="K2446"/>
  <c r="M2446" s="1"/>
  <c r="H2601"/>
  <c r="I2621"/>
  <c r="M2621" s="1"/>
  <c r="J2595"/>
  <c r="L2471"/>
  <c r="M2471" s="1"/>
  <c r="I2539"/>
  <c r="J2539"/>
  <c r="M2590"/>
  <c r="K2533"/>
  <c r="H2497"/>
  <c r="J2497"/>
  <c r="I2415"/>
  <c r="M2409"/>
  <c r="K2353"/>
  <c r="M2353" s="1"/>
  <c r="J2322"/>
  <c r="M2322" s="1"/>
  <c r="I2384"/>
  <c r="J2304"/>
  <c r="M2304" s="1"/>
  <c r="L2280"/>
  <c r="K2229"/>
  <c r="I2583"/>
  <c r="H2583"/>
  <c r="I2347"/>
  <c r="M2347" s="1"/>
  <c r="I2311"/>
  <c r="M2311" s="1"/>
  <c r="L2260"/>
  <c r="J2249"/>
  <c r="K2156"/>
  <c r="M2156" s="1"/>
  <c r="I2521"/>
  <c r="J2459"/>
  <c r="L2459"/>
  <c r="H2366"/>
  <c r="H2254"/>
  <c r="M2254" s="1"/>
  <c r="H2223"/>
  <c r="H2218"/>
  <c r="H2063"/>
  <c r="K1795"/>
  <c r="M1795" s="1"/>
  <c r="I2254"/>
  <c r="J2187"/>
  <c r="H2187"/>
  <c r="I2187"/>
  <c r="L2180"/>
  <c r="H2032"/>
  <c r="M2032" s="1"/>
  <c r="J2025"/>
  <c r="M2025" s="1"/>
  <c r="K2001"/>
  <c r="M2001" s="1"/>
  <c r="J1908"/>
  <c r="H1857"/>
  <c r="I1851"/>
  <c r="J1846"/>
  <c r="H1727"/>
  <c r="M1727" s="1"/>
  <c r="I1702"/>
  <c r="M1702" s="1"/>
  <c r="I2477"/>
  <c r="H2477"/>
  <c r="L2099"/>
  <c r="I2099"/>
  <c r="I2043"/>
  <c r="L2043"/>
  <c r="H1981"/>
  <c r="K1857"/>
  <c r="K1851"/>
  <c r="H1932"/>
  <c r="J1888"/>
  <c r="K1888"/>
  <c r="I1888"/>
  <c r="L1882"/>
  <c r="H1826"/>
  <c r="M1808"/>
  <c r="L1764"/>
  <c r="L1758"/>
  <c r="H1753"/>
  <c r="I1715"/>
  <c r="M1715" s="1"/>
  <c r="H1671"/>
  <c r="K1665"/>
  <c r="J1629"/>
  <c r="M1629" s="1"/>
  <c r="K1485"/>
  <c r="M1485" s="1"/>
  <c r="L1474"/>
  <c r="L1392"/>
  <c r="H1350"/>
  <c r="L1343"/>
  <c r="H1237"/>
  <c r="L1231"/>
  <c r="I1932"/>
  <c r="L1820"/>
  <c r="I1784"/>
  <c r="J1784"/>
  <c r="I1753"/>
  <c r="I1671"/>
  <c r="J1671"/>
  <c r="K1350"/>
  <c r="K1299"/>
  <c r="K1237"/>
  <c r="K1157"/>
  <c r="K1113"/>
  <c r="M1113" s="1"/>
  <c r="K909"/>
  <c r="M909" s="1"/>
  <c r="K865"/>
  <c r="M865" s="1"/>
  <c r="K1950"/>
  <c r="H1939"/>
  <c r="I1746"/>
  <c r="M1746" s="1"/>
  <c r="J1665"/>
  <c r="M1603"/>
  <c r="H1226"/>
  <c r="I1226"/>
  <c r="K692"/>
  <c r="M692" s="1"/>
  <c r="K648"/>
  <c r="M648" s="1"/>
  <c r="K444"/>
  <c r="M444" s="1"/>
  <c r="M464" s="1"/>
  <c r="H1572"/>
  <c r="M1572" s="1"/>
  <c r="J1505"/>
  <c r="H1505"/>
  <c r="I1505"/>
  <c r="I1498"/>
  <c r="M1498" s="1"/>
  <c r="J1448"/>
  <c r="J1262"/>
  <c r="I1250"/>
  <c r="M1250" s="1"/>
  <c r="J1144"/>
  <c r="I1144"/>
  <c r="I1126"/>
  <c r="M1126" s="1"/>
  <c r="K1102"/>
  <c r="H1009"/>
  <c r="J1009"/>
  <c r="I978"/>
  <c r="H978"/>
  <c r="H958"/>
  <c r="I952"/>
  <c r="M797"/>
  <c r="M673"/>
  <c r="H668"/>
  <c r="H544"/>
  <c r="H203"/>
  <c r="K152"/>
  <c r="M152" s="1"/>
  <c r="L141"/>
  <c r="K134"/>
  <c r="M134" s="1"/>
  <c r="I90"/>
  <c r="H1412"/>
  <c r="H1020"/>
  <c r="K958"/>
  <c r="L792"/>
  <c r="L730"/>
  <c r="K668"/>
  <c r="K606"/>
  <c r="H575"/>
  <c r="H555"/>
  <c r="H493"/>
  <c r="J482"/>
  <c r="M482" s="1"/>
  <c r="H425"/>
  <c r="H307"/>
  <c r="K203"/>
  <c r="K1412"/>
  <c r="K425"/>
  <c r="K1547"/>
  <c r="H1529"/>
  <c r="M1529" s="1"/>
  <c r="J1423"/>
  <c r="H1423"/>
  <c r="I1417"/>
  <c r="M1417" s="1"/>
  <c r="I1405"/>
  <c r="M1405" s="1"/>
  <c r="L1040"/>
  <c r="H1014"/>
  <c r="M1014" s="1"/>
  <c r="J854"/>
  <c r="J792"/>
  <c r="M792" s="1"/>
  <c r="H761"/>
  <c r="J730"/>
  <c r="H679"/>
  <c r="I549"/>
  <c r="L513"/>
  <c r="L425"/>
  <c r="K389"/>
  <c r="M389" s="1"/>
  <c r="L307"/>
  <c r="K79"/>
  <c r="M79" s="1"/>
  <c r="L1547"/>
  <c r="H1330"/>
  <c r="I1330"/>
  <c r="J1330"/>
  <c r="L1102"/>
  <c r="L854"/>
  <c r="L803"/>
  <c r="K679"/>
  <c r="K431"/>
  <c r="H1454"/>
  <c r="I1454"/>
  <c r="J1454"/>
  <c r="I1374"/>
  <c r="M1374" s="1"/>
  <c r="H1324"/>
  <c r="K1324"/>
  <c r="I1324"/>
  <c r="L1164"/>
  <c r="L1064"/>
  <c r="I661"/>
  <c r="K301"/>
  <c r="H289"/>
  <c r="K177"/>
  <c r="M177" s="1"/>
  <c r="K165"/>
  <c r="L59"/>
  <c r="M59" s="1"/>
  <c r="I59"/>
  <c r="I53"/>
  <c r="I41"/>
  <c r="K916"/>
  <c r="I420"/>
  <c r="J234"/>
  <c r="K2037"/>
  <c r="L2037"/>
  <c r="L1381"/>
  <c r="L1195"/>
  <c r="H1195"/>
  <c r="J1195"/>
  <c r="K847"/>
  <c r="M847" s="1"/>
  <c r="K599"/>
  <c r="L358"/>
  <c r="J296"/>
  <c r="M296" s="1"/>
  <c r="H234"/>
  <c r="J165"/>
  <c r="K115"/>
  <c r="I48"/>
  <c r="M48" s="1"/>
  <c r="H1082"/>
  <c r="H785"/>
  <c r="J537"/>
  <c r="I537"/>
  <c r="L177"/>
  <c r="L165"/>
  <c r="I947"/>
  <c r="M947" s="1"/>
  <c r="I172"/>
  <c r="M2502"/>
  <c r="L1970"/>
  <c r="M1908"/>
  <c r="M1722"/>
  <c r="M487"/>
  <c r="M451"/>
  <c r="M885"/>
  <c r="M878"/>
  <c r="M53"/>
  <c r="L916"/>
  <c r="I1138"/>
  <c r="I103"/>
  <c r="H2645"/>
  <c r="M2645" s="1"/>
  <c r="J2683"/>
  <c r="I2652"/>
  <c r="M2652" s="1"/>
  <c r="L2657"/>
  <c r="M2657" s="1"/>
  <c r="L2539"/>
  <c r="J2533"/>
  <c r="M2533" s="1"/>
  <c r="M2428"/>
  <c r="H2683"/>
  <c r="M2683" s="1"/>
  <c r="K2663"/>
  <c r="K2694"/>
  <c r="J2663"/>
  <c r="M2663" s="1"/>
  <c r="K2508"/>
  <c r="M2508" s="1"/>
  <c r="I2490"/>
  <c r="M2490" s="1"/>
  <c r="K2466"/>
  <c r="M2466" s="1"/>
  <c r="L2601"/>
  <c r="J2601"/>
  <c r="H2559"/>
  <c r="M2559" s="1"/>
  <c r="H2595"/>
  <c r="M2595" s="1"/>
  <c r="K2435"/>
  <c r="M2435" s="1"/>
  <c r="M2415"/>
  <c r="M2570"/>
  <c r="L2497"/>
  <c r="J2378"/>
  <c r="M2378" s="1"/>
  <c r="K2373"/>
  <c r="M2373" s="1"/>
  <c r="M2384"/>
  <c r="M2316"/>
  <c r="K2249"/>
  <c r="L2583"/>
  <c r="J2583"/>
  <c r="I2404"/>
  <c r="M2404" s="1"/>
  <c r="J2404"/>
  <c r="K2273"/>
  <c r="M2273" s="1"/>
  <c r="J2229"/>
  <c r="M2229" s="1"/>
  <c r="J2211"/>
  <c r="M2211" s="1"/>
  <c r="L2105"/>
  <c r="M2105" s="1"/>
  <c r="I2459"/>
  <c r="L2366"/>
  <c r="I2366"/>
  <c r="I2223"/>
  <c r="I2167"/>
  <c r="M2167" s="1"/>
  <c r="I2094"/>
  <c r="M2094" s="1"/>
  <c r="L2063"/>
  <c r="I2218"/>
  <c r="L2187"/>
  <c r="I2180"/>
  <c r="J2180"/>
  <c r="I1994"/>
  <c r="M1994" s="1"/>
  <c r="M1919"/>
  <c r="K1702"/>
  <c r="L1691"/>
  <c r="M1691" s="1"/>
  <c r="M2068"/>
  <c r="L1981"/>
  <c r="L1975"/>
  <c r="M1975" s="1"/>
  <c r="K1970"/>
  <c r="K1846"/>
  <c r="M1846" s="1"/>
  <c r="J1702"/>
  <c r="J1696"/>
  <c r="M1696" s="1"/>
  <c r="K1684"/>
  <c r="M1684" s="1"/>
  <c r="J1660"/>
  <c r="M1660" s="1"/>
  <c r="J1653"/>
  <c r="M1653" s="1"/>
  <c r="K1609"/>
  <c r="M1609" s="1"/>
  <c r="J2149"/>
  <c r="H2149"/>
  <c r="H2012"/>
  <c r="M2012" s="1"/>
  <c r="L1950"/>
  <c r="H1839"/>
  <c r="M1839" s="1"/>
  <c r="L1826"/>
  <c r="I1764"/>
  <c r="I1758"/>
  <c r="L1629"/>
  <c r="L1598"/>
  <c r="M1598" s="1"/>
  <c r="L1516"/>
  <c r="M1516" s="1"/>
  <c r="H1474"/>
  <c r="M1474" s="1"/>
  <c r="L1467"/>
  <c r="M1467" s="1"/>
  <c r="H1392"/>
  <c r="M1392" s="1"/>
  <c r="L1386"/>
  <c r="M1386" s="1"/>
  <c r="H1343"/>
  <c r="K1319"/>
  <c r="M1319" s="1"/>
  <c r="L1299"/>
  <c r="H1231"/>
  <c r="M1231" s="1"/>
  <c r="K2198"/>
  <c r="H2198"/>
  <c r="I2198"/>
  <c r="H1950"/>
  <c r="K1932"/>
  <c r="J1820"/>
  <c r="H1784"/>
  <c r="M1784" s="1"/>
  <c r="H1640"/>
  <c r="M1640" s="1"/>
  <c r="K1591"/>
  <c r="M1591" s="1"/>
  <c r="K1510"/>
  <c r="M1510" s="1"/>
  <c r="K1095"/>
  <c r="M1095" s="1"/>
  <c r="K1051"/>
  <c r="M1051" s="1"/>
  <c r="J2074"/>
  <c r="L2074"/>
  <c r="I1950"/>
  <c r="J1950"/>
  <c r="L1939"/>
  <c r="I1882"/>
  <c r="M1882" s="1"/>
  <c r="M1851"/>
  <c r="I1665"/>
  <c r="M1665" s="1"/>
  <c r="I1622"/>
  <c r="M1622" s="1"/>
  <c r="I1268"/>
  <c r="M1268" s="1"/>
  <c r="L1226"/>
  <c r="K834"/>
  <c r="M834" s="1"/>
  <c r="K630"/>
  <c r="M630" s="1"/>
  <c r="K586"/>
  <c r="M586" s="1"/>
  <c r="L1505"/>
  <c r="K1448"/>
  <c r="I1448"/>
  <c r="M1448" s="1"/>
  <c r="I1262"/>
  <c r="M1262" s="1"/>
  <c r="M1219"/>
  <c r="I1071"/>
  <c r="L978"/>
  <c r="M952"/>
  <c r="H940"/>
  <c r="M940" s="1"/>
  <c r="J803"/>
  <c r="J679"/>
  <c r="J555"/>
  <c r="J431"/>
  <c r="I369"/>
  <c r="M369" s="1"/>
  <c r="I307"/>
  <c r="I276"/>
  <c r="M276" s="1"/>
  <c r="H141"/>
  <c r="K90"/>
  <c r="L79"/>
  <c r="K72"/>
  <c r="M72" s="1"/>
  <c r="I28"/>
  <c r="M28" s="1"/>
  <c r="J1076"/>
  <c r="M1076" s="1"/>
  <c r="H823"/>
  <c r="M823" s="1"/>
  <c r="J668"/>
  <c r="H617"/>
  <c r="J606"/>
  <c r="L575"/>
  <c r="L549"/>
  <c r="K141"/>
  <c r="K17"/>
  <c r="M17" s="1"/>
  <c r="J1412"/>
  <c r="J1020"/>
  <c r="I1020"/>
  <c r="I1002"/>
  <c r="M1002" s="1"/>
  <c r="L741"/>
  <c r="L679"/>
  <c r="L431"/>
  <c r="K363"/>
  <c r="M363" s="1"/>
  <c r="L1423"/>
  <c r="L1312"/>
  <c r="M1312" s="1"/>
  <c r="J1312"/>
  <c r="I1133"/>
  <c r="M1133" s="1"/>
  <c r="L761"/>
  <c r="L735"/>
  <c r="M735" s="1"/>
  <c r="I611"/>
  <c r="M611" s="1"/>
  <c r="L606"/>
  <c r="K544"/>
  <c r="H431"/>
  <c r="M431" s="1"/>
  <c r="H351"/>
  <c r="M351" s="1"/>
  <c r="I1547"/>
  <c r="M1541"/>
  <c r="K1454"/>
  <c r="L1324"/>
  <c r="J1164"/>
  <c r="J890"/>
  <c r="K890"/>
  <c r="K661"/>
  <c r="M661" s="1"/>
  <c r="H301"/>
  <c r="M301" s="1"/>
  <c r="I301"/>
  <c r="I289"/>
  <c r="J110"/>
  <c r="I916"/>
  <c r="H916"/>
  <c r="L723"/>
  <c r="L420"/>
  <c r="H183"/>
  <c r="M183" s="1"/>
  <c r="L183"/>
  <c r="J2037"/>
  <c r="J723"/>
  <c r="I723"/>
  <c r="M723" s="1"/>
  <c r="H121"/>
  <c r="I121"/>
  <c r="K1288"/>
  <c r="H599"/>
  <c r="M599" s="1"/>
  <c r="L537"/>
  <c r="K420"/>
  <c r="I227"/>
  <c r="M227" s="1"/>
  <c r="K172"/>
  <c r="L110"/>
  <c r="I1536"/>
  <c r="K1138"/>
  <c r="L1082"/>
  <c r="J1082"/>
  <c r="I1082"/>
  <c r="J785"/>
  <c r="K537"/>
  <c r="H165"/>
  <c r="M165" s="1"/>
  <c r="J475"/>
  <c r="H115"/>
  <c r="I115"/>
  <c r="L103"/>
  <c r="M110" l="1"/>
  <c r="M1642"/>
  <c r="M1797"/>
  <c r="M2149"/>
  <c r="M2014"/>
  <c r="M2180"/>
  <c r="M2572"/>
  <c r="M1138"/>
  <c r="M1921"/>
  <c r="M549"/>
  <c r="M730"/>
  <c r="M1423"/>
  <c r="M575"/>
  <c r="M588" s="1"/>
  <c r="M90"/>
  <c r="M203"/>
  <c r="M216" s="1"/>
  <c r="M958"/>
  <c r="M1009"/>
  <c r="M1144"/>
  <c r="M1299"/>
  <c r="M1888"/>
  <c r="M2187"/>
  <c r="M2063"/>
  <c r="M2366"/>
  <c r="M2355"/>
  <c r="M2694"/>
  <c r="M1040"/>
  <c r="M1053" s="1"/>
  <c r="M2291"/>
  <c r="M1970"/>
  <c r="M710"/>
  <c r="M2564"/>
  <c r="M338"/>
  <c r="M340" s="1"/>
  <c r="M1361"/>
  <c r="M2614"/>
  <c r="M2634" s="1"/>
  <c r="M30"/>
  <c r="M606"/>
  <c r="M92"/>
  <c r="M278"/>
  <c r="M172"/>
  <c r="M537"/>
  <c r="M1330"/>
  <c r="M712"/>
  <c r="M1735"/>
  <c r="M2249"/>
  <c r="M2324"/>
  <c r="M2539"/>
  <c r="M358"/>
  <c r="M1288"/>
  <c r="M1064"/>
  <c r="M2074"/>
  <c r="M2521"/>
  <c r="M2541" s="1"/>
  <c r="M803"/>
  <c r="M1443"/>
  <c r="M400"/>
  <c r="M402" s="1"/>
  <c r="M524"/>
  <c r="M772"/>
  <c r="M927"/>
  <c r="M1175"/>
  <c r="M1567"/>
  <c r="M1580" s="1"/>
  <c r="M1270"/>
  <c r="M1518"/>
  <c r="M836"/>
  <c r="M650"/>
  <c r="M1611"/>
  <c r="M1146"/>
  <c r="M1890"/>
  <c r="M425"/>
  <c r="M2386"/>
  <c r="M1487"/>
  <c r="M1547"/>
  <c r="M185"/>
  <c r="M121"/>
  <c r="M916"/>
  <c r="M2198"/>
  <c r="M2200" s="1"/>
  <c r="M1195"/>
  <c r="M1208" s="1"/>
  <c r="M761"/>
  <c r="M774" s="1"/>
  <c r="M544"/>
  <c r="M978"/>
  <c r="M991" s="1"/>
  <c r="M1226"/>
  <c r="M1939"/>
  <c r="M1350"/>
  <c r="M1753"/>
  <c r="M1826"/>
  <c r="M1857"/>
  <c r="M1859" s="1"/>
  <c r="M2218"/>
  <c r="M2497"/>
  <c r="M2510" s="1"/>
  <c r="M2601"/>
  <c r="M2696"/>
  <c r="M475"/>
  <c r="M1102"/>
  <c r="M1115" s="1"/>
  <c r="M2417"/>
  <c r="M2043"/>
  <c r="M2076"/>
  <c r="M2260"/>
  <c r="M2262" s="1"/>
  <c r="M741"/>
  <c r="M743" s="1"/>
  <c r="M2169"/>
  <c r="M2448"/>
  <c r="M1828"/>
  <c r="M1536"/>
  <c r="M1301"/>
  <c r="M1704"/>
  <c r="M1343"/>
  <c r="M1363" s="1"/>
  <c r="M2665"/>
  <c r="M785"/>
  <c r="M805" s="1"/>
  <c r="M1549"/>
  <c r="M493"/>
  <c r="M1020"/>
  <c r="M1022" s="1"/>
  <c r="M1505"/>
  <c r="M1932"/>
  <c r="M1981"/>
  <c r="M1983" s="1"/>
  <c r="M2223"/>
  <c r="M2583"/>
  <c r="M2037"/>
  <c r="M2045" s="1"/>
  <c r="M420"/>
  <c r="M433" s="1"/>
  <c r="M1164"/>
  <c r="M1177" s="1"/>
  <c r="M854"/>
  <c r="M867" s="1"/>
  <c r="M1758"/>
  <c r="M2099"/>
  <c r="M2107" s="1"/>
  <c r="M2459"/>
  <c r="M2280"/>
  <c r="M2293" s="1"/>
  <c r="M1071"/>
  <c r="M115"/>
  <c r="M371"/>
  <c r="M617"/>
  <c r="M619" s="1"/>
  <c r="M141"/>
  <c r="M154" s="1"/>
  <c r="M960"/>
  <c r="M1950"/>
  <c r="M1082"/>
  <c r="M234"/>
  <c r="M247" s="1"/>
  <c r="M289"/>
  <c r="M1324"/>
  <c r="M1332" s="1"/>
  <c r="M1454"/>
  <c r="M1456" s="1"/>
  <c r="M679"/>
  <c r="M307"/>
  <c r="M555"/>
  <c r="M1412"/>
  <c r="M1425" s="1"/>
  <c r="M668"/>
  <c r="M681" s="1"/>
  <c r="M1237"/>
  <c r="M1671"/>
  <c r="M1673" s="1"/>
  <c r="M2477"/>
  <c r="M103"/>
  <c r="M1381"/>
  <c r="M1394" s="1"/>
  <c r="M41"/>
  <c r="M61" s="1"/>
  <c r="M890"/>
  <c r="M898" s="1"/>
  <c r="M513"/>
  <c r="M526" s="1"/>
  <c r="M1820"/>
  <c r="M1764"/>
  <c r="M1084" l="1"/>
  <c r="M2231"/>
  <c r="M1239"/>
  <c r="M557"/>
  <c r="M929"/>
  <c r="M1766"/>
  <c r="M309"/>
  <c r="M1952"/>
  <c r="M495"/>
  <c r="M123"/>
  <c r="M2479"/>
  <c r="M2603"/>
</calcChain>
</file>

<file path=xl/sharedStrings.xml><?xml version="1.0" encoding="utf-8"?>
<sst xmlns="http://schemas.openxmlformats.org/spreadsheetml/2006/main" count="9186" uniqueCount="252">
  <si>
    <t>Nombre de la Capacitación:</t>
  </si>
  <si>
    <t>Corte y conf. (Costura Basica)</t>
  </si>
  <si>
    <t>Genero</t>
  </si>
  <si>
    <t>Fecha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</si>
  <si>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</si>
  <si>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</si>
  <si>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</si>
  <si>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</si>
  <si>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</si>
  <si>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</si>
  <si>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</si>
  <si>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</si>
  <si>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</si>
  <si>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</si>
  <si>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</si>
  <si>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</si>
  <si>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</si>
  <si>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</si>
  <si>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</si>
  <si>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</si>
  <si>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</si>
  <si>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</si>
  <si>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</si>
  <si>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</si>
  <si>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</si>
  <si>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</si>
  <si>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</si>
  <si>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</si>
  <si>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</si>
  <si>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</si>
  <si>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</si>
  <si>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</si>
  <si>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</si>
  <si>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</si>
  <si>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</si>
  <si>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</si>
  <si>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</si>
  <si>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</rPr>
      <t xml:space="preserve">En general </t>
    </r>
    <r>
      <rPr>
        <sz val="12"/>
        <color rgb="FF000000"/>
        <rFont val="Times New Roman"/>
      </rPr>
      <t xml:space="preserve">¿Cómo calificas la capacitación que tomaste? </t>
    </r>
  </si>
  <si>
    <t>Cantidad de Participantes:</t>
  </si>
  <si>
    <t>Corte y conf. de prendas de vestir</t>
  </si>
  <si>
    <t>Curso alta Cost 1er Mod. FH</t>
  </si>
  <si>
    <t>Basico de emprendimiento</t>
  </si>
  <si>
    <t>Diseño de Proyectos</t>
  </si>
  <si>
    <t>Ed. Financiera y Form.</t>
  </si>
  <si>
    <t>Comunicación efectiva</t>
  </si>
  <si>
    <t>Seguridad y salud ocupacional</t>
  </si>
  <si>
    <t>Empoderamiento empresarial</t>
  </si>
  <si>
    <t>Liderazgo y supervision</t>
  </si>
  <si>
    <t>Gestion administrativa</t>
  </si>
  <si>
    <t>Formacion Humana</t>
  </si>
  <si>
    <t>Atencion al cliente</t>
  </si>
  <si>
    <t>Educacion financiera</t>
  </si>
  <si>
    <t>Emprendimiento para Pymes</t>
  </si>
  <si>
    <t>Emprendimiento</t>
  </si>
  <si>
    <t>Mercadeo y ventas</t>
  </si>
  <si>
    <t>Corte y confeccion de prendas de vestir</t>
  </si>
  <si>
    <t>Costurero domestico</t>
  </si>
  <si>
    <t>Confeccion de vestidos</t>
  </si>
  <si>
    <t>Decorador en globos</t>
  </si>
  <si>
    <t>Marketing de moda 3er modulo</t>
  </si>
  <si>
    <t>Tec. Avanzadas ilustracion</t>
  </si>
  <si>
    <t>Diplomado Moda Hotelera</t>
  </si>
  <si>
    <t>Confeccion y terminaciones</t>
  </si>
  <si>
    <t>Elaboracion de bisuteria</t>
  </si>
  <si>
    <t>Curso de alta costura 5to modulo</t>
  </si>
  <si>
    <t>Adornos navideños</t>
  </si>
  <si>
    <t>Artesano en bisuteria</t>
  </si>
  <si>
    <t>Curso de alta costura 4to modulo</t>
  </si>
  <si>
    <t>Patronaje</t>
  </si>
  <si>
    <t>Decoracion de calipsos</t>
  </si>
  <si>
    <t>Curso alta costura 3er modulo</t>
  </si>
  <si>
    <t>Resina artesanal</t>
  </si>
  <si>
    <t>Confeccion de cojines decorativos</t>
  </si>
  <si>
    <t>Diseño de proyectos</t>
  </si>
  <si>
    <t>Contabilidad</t>
  </si>
  <si>
    <t>Emprendimiento empresarial</t>
  </si>
  <si>
    <t>Salud y seguridad ocupacional</t>
  </si>
  <si>
    <t>Comunicacion efectiva</t>
  </si>
  <si>
    <t>Liderazgo y Supervision</t>
  </si>
  <si>
    <t>Basico emprendimiento</t>
  </si>
  <si>
    <t>Confeccion basica de prendas de vestir</t>
  </si>
  <si>
    <t>Basico en emprendimiento</t>
  </si>
  <si>
    <t>Diseno de proyecto</t>
  </si>
  <si>
    <t>Formacion humana</t>
  </si>
  <si>
    <t>Contabilidad basica</t>
  </si>
  <si>
    <t>Corte y confeccion costura basica</t>
  </si>
  <si>
    <t>Artesano en Bisuteria</t>
  </si>
  <si>
    <t>Educacion financiera y formalizacion de Mipymes</t>
  </si>
  <si>
    <t xml:space="preserve">MATRIZ DE ATRIBUTOS CONSOLIDADO </t>
  </si>
  <si>
    <t>Capacitación</t>
  </si>
  <si>
    <t>Cantidad de Participantes</t>
  </si>
  <si>
    <t>Amabilidad</t>
  </si>
  <si>
    <t>Profesionalidad</t>
  </si>
  <si>
    <t>Fiabilidad</t>
  </si>
  <si>
    <t>Accesibilidad</t>
  </si>
  <si>
    <t>F</t>
  </si>
  <si>
    <t>M</t>
  </si>
  <si>
    <t>EVIDENCIAS</t>
  </si>
  <si>
    <t>Operador de máquina plana</t>
  </si>
  <si>
    <t>Educación financiera y formalización de las Mipymes</t>
  </si>
  <si>
    <t>Confección básica de prendas de vestir (Formación Humana)</t>
  </si>
  <si>
    <t>Confección de prendas de vestir básicas</t>
  </si>
  <si>
    <t>Confección de prendas de vestir básicas (Corte y Elab.)</t>
  </si>
  <si>
    <t>Confección de batas para facilitadores</t>
  </si>
  <si>
    <t>Formación Humana (Conf. Prendas vestir básicas)</t>
  </si>
  <si>
    <t>Confección de prendas de vestir básicas (Elab. De Patr.)</t>
  </si>
  <si>
    <t>Elaboracion de bisuteria vulnerable</t>
  </si>
  <si>
    <t>Corte y elaboracion de muestras</t>
  </si>
  <si>
    <t>Elaboracion de patrones de ropa basica</t>
  </si>
  <si>
    <t>Artesania en Bisuteria</t>
  </si>
  <si>
    <t>Formación Humana</t>
  </si>
  <si>
    <t>Confección de falda básica</t>
  </si>
  <si>
    <t>Confección de blusa básica</t>
  </si>
  <si>
    <t>Confección doméstica de prendas de vestir básicas</t>
  </si>
  <si>
    <t>Maquillaje profesional</t>
  </si>
  <si>
    <t>Bisutería</t>
  </si>
  <si>
    <t>Contabilidad básica</t>
  </si>
  <si>
    <t>Básico en emprendimiento</t>
  </si>
  <si>
    <t>Diseño de proyecto</t>
  </si>
  <si>
    <t>Elaboración de lencería a mano</t>
  </si>
  <si>
    <t>Liderazgo y Supervisión</t>
  </si>
  <si>
    <t>Comunicación Efectiva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</si>
  <si>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</si>
  <si>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</si>
  <si>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</si>
  <si>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</si>
  <si>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</si>
  <si>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</si>
  <si>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</si>
  <si>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</si>
  <si>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</si>
  <si>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</si>
  <si>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</si>
  <si>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</si>
  <si>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</si>
  <si>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</si>
  <si>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</si>
  <si>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</si>
  <si>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</si>
  <si>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</si>
  <si>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</si>
  <si>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</si>
  <si>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</si>
  <si>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 para pymes</t>
  </si>
  <si>
    <t>Mercadeo y Ventas</t>
  </si>
  <si>
    <t>Diseño de Proyecto</t>
  </si>
  <si>
    <t>Decoracion de calizos</t>
  </si>
  <si>
    <t>Elaboracion de lenceria a mano</t>
  </si>
  <si>
    <t>Psicología del marketing y colorificación</t>
  </si>
  <si>
    <t>(Conf. Dom.) Proyecto integrado nivel 2</t>
  </si>
  <si>
    <t>( Conf. Dom.)Confección de blusa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</si>
  <si>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</si>
  <si>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</si>
  <si>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</si>
  <si>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</si>
  <si>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</si>
  <si>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</si>
  <si>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</si>
  <si>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</si>
  <si>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</si>
  <si>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</si>
  <si>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</si>
  <si>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</si>
  <si>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</si>
  <si>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</si>
  <si>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</si>
  <si>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</si>
  <si>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</si>
  <si>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</si>
  <si>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</si>
  <si>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</si>
  <si>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</si>
  <si>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</si>
  <si>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</si>
  <si>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</si>
  <si>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</si>
  <si>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</si>
  <si>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Conf. batas facilit.</t>
  </si>
  <si>
    <t>Conf. Batas facilit.</t>
  </si>
  <si>
    <t>Conf. Ropa niños (FH)</t>
  </si>
  <si>
    <t>Aplic. Tecnicas Conf. Ropa niños</t>
  </si>
  <si>
    <t xml:space="preserve">Ropa de niños </t>
  </si>
  <si>
    <t>Conf. Domestica colchas</t>
  </si>
  <si>
    <t>Decoracion en globos</t>
  </si>
  <si>
    <t>Decoracion de calisos</t>
  </si>
  <si>
    <t>Presupuesto para Pymes</t>
  </si>
  <si>
    <t>Elaboración de Bisuteria</t>
  </si>
  <si>
    <t>Operación de máquina plana (Básico)</t>
  </si>
  <si>
    <t>Canones y dibujo de figurines</t>
  </si>
  <si>
    <t>Principios basicos del diseño de modas</t>
  </si>
  <si>
    <t>Conf. Prendas vestir (Faldas)</t>
  </si>
  <si>
    <t>Conf. Prendas Form. Hum.</t>
  </si>
  <si>
    <t>Elab. Patrones ropa basica</t>
  </si>
  <si>
    <t>Corte y elaboracion de muestras de ropa</t>
  </si>
  <si>
    <t>Como hablar en publico y Maestria de ceremonia</t>
  </si>
  <si>
    <t>Confeccion ropa de niño</t>
  </si>
  <si>
    <t>Fabricacion y tapizado de muebles</t>
  </si>
  <si>
    <t>Emp. Empresarial</t>
  </si>
  <si>
    <t>Elab. De bisuteria</t>
  </si>
  <si>
    <t>Elab. Accesorios cabello</t>
  </si>
  <si>
    <t>Gestion Administrativa</t>
  </si>
  <si>
    <t>Enhebra máquina y Realiza costura</t>
  </si>
  <si>
    <t>Lenceria para el hogar</t>
  </si>
  <si>
    <t>Confeccion ropa de niños (a)</t>
  </si>
  <si>
    <t>Proyecto</t>
  </si>
  <si>
    <t>Marketing de Moda (Presentacion Portafolio)</t>
  </si>
  <si>
    <t>Basico Emprendimiento</t>
  </si>
  <si>
    <t>Lenceria a mano</t>
  </si>
  <si>
    <t>Induccion al emprendimiento</t>
  </si>
  <si>
    <t>Seguridad social y ocupacional</t>
  </si>
  <si>
    <t>Educacion Financ. Y Formalizacion</t>
  </si>
  <si>
    <t>Conf. De faldas</t>
  </si>
  <si>
    <t>Conf. Pantalon basico fem.</t>
  </si>
  <si>
    <t>Confeccion vestido basico</t>
  </si>
  <si>
    <t>Moda H. Los actores del turismo</t>
  </si>
  <si>
    <t>Corte y elab. Muestras de ropa</t>
  </si>
  <si>
    <t>Elab. de accesorios para el cabello</t>
  </si>
  <si>
    <t>Conf. De muñecas de trapo</t>
  </si>
  <si>
    <t>Belleza basico</t>
  </si>
  <si>
    <t>Mantenimiento de maquinas de coser</t>
  </si>
  <si>
    <t>Conf. Blusa basica</t>
  </si>
  <si>
    <t>Confeccion domestica de mantelerias y cover</t>
  </si>
  <si>
    <t>Ed. Financiera y form. de Mipymes</t>
  </si>
  <si>
    <t>Educacion Financiera</t>
  </si>
  <si>
    <t>Liderazgo</t>
  </si>
  <si>
    <t>Conf. Domestica de ropa y accesorios de baño</t>
  </si>
  <si>
    <t>Conf. Dom. Ropa y accesorios baño</t>
  </si>
  <si>
    <t>Conf. Dom. Cortinas hogar</t>
  </si>
  <si>
    <t>Conf. Pantalon basico</t>
  </si>
  <si>
    <t>Conf. de vestido basico</t>
  </si>
  <si>
    <t>Conf. De blusa basica</t>
  </si>
  <si>
    <t>Alta cost. 3. Transf. Y const. Prendas basicas</t>
  </si>
  <si>
    <t>Alta cost. FH</t>
  </si>
  <si>
    <t>Elaboracion de Decoraciones Navideñas</t>
  </si>
  <si>
    <t>Conf. De batas para facilitadores</t>
  </si>
  <si>
    <t>Conf. de ropa niño (a)</t>
  </si>
  <si>
    <t>Conf. De cojines decorativos</t>
  </si>
  <si>
    <t>Conf. Prendas (Formacion Humana)</t>
  </si>
  <si>
    <t>Conf. Prendas (Elab. De patrones)</t>
  </si>
  <si>
    <t>Confeccion prendas de vestir basicas</t>
  </si>
  <si>
    <t>Confeccion blusa basica</t>
  </si>
  <si>
    <t>Confeccion de Falda</t>
  </si>
  <si>
    <t>Conf. vestido basico</t>
  </si>
  <si>
    <t>Conf. Prendas vestir (Proyecto Integrado)</t>
  </si>
  <si>
    <t>Costura domestica</t>
  </si>
  <si>
    <t>Curso Alta Costura 1er mod. Historia y tecnica A.C.</t>
  </si>
  <si>
    <t>Operación maq. Plana Basico</t>
  </si>
  <si>
    <t>Operador maquina plana</t>
  </si>
  <si>
    <t>Confeccion ropa niño(a)</t>
  </si>
  <si>
    <t>Confeccion de cartera en tela</t>
  </si>
  <si>
    <t>Confeccion domestica de camisas</t>
  </si>
  <si>
    <t>Diseño accesorios y Detalles bautizos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</si>
</sst>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b/>
      <sz val="12"/>
      <color rgb="FFFFFFFF"/>
      <name val="Times New Roman"/>
    </font>
    <font>
      <sz val="11"/>
      <name val="Arial"/>
    </font>
    <font>
      <b/>
      <sz val="12"/>
      <color theme="0"/>
      <name val="Times New Roman"/>
    </font>
    <font>
      <b/>
      <sz val="11"/>
      <color rgb="FFFFFFFF"/>
      <name val="Calibri"/>
    </font>
    <font>
      <sz val="12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1"/>
      <color theme="0"/>
      <name val="Arial"/>
    </font>
    <font>
      <b/>
      <sz val="12"/>
      <color theme="1"/>
      <name val="Arial"/>
    </font>
    <font>
      <b/>
      <sz val="11"/>
      <color theme="1"/>
      <name val="Arial"/>
    </font>
    <font>
      <u/>
      <sz val="11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14" fontId="5" fillId="2" borderId="10" xfId="1" applyNumberFormat="1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9" fontId="8" fillId="0" borderId="19" xfId="1" applyNumberFormat="1" applyFont="1" applyBorder="1" applyAlignment="1">
      <alignment horizontal="center" vertical="center" wrapText="1"/>
    </xf>
    <xf numFmtId="9" fontId="8" fillId="5" borderId="19" xfId="1" applyNumberFormat="1" applyFont="1" applyFill="1" applyBorder="1" applyAlignment="1">
      <alignment horizontal="center" vertical="center"/>
    </xf>
    <xf numFmtId="0" fontId="8" fillId="5" borderId="19" xfId="1" applyFont="1" applyFill="1" applyBorder="1" applyAlignment="1">
      <alignment horizontal="center" vertical="center"/>
    </xf>
    <xf numFmtId="0" fontId="10" fillId="5" borderId="19" xfId="1" applyFont="1" applyFill="1" applyBorder="1" applyAlignment="1">
      <alignment horizontal="left" vertical="center" wrapText="1"/>
    </xf>
    <xf numFmtId="0" fontId="11" fillId="5" borderId="19" xfId="1" applyFont="1" applyFill="1" applyBorder="1" applyAlignment="1">
      <alignment horizontal="center" vertical="center" wrapText="1"/>
    </xf>
    <xf numFmtId="9" fontId="11" fillId="5" borderId="19" xfId="1" applyNumberFormat="1" applyFont="1" applyFill="1" applyBorder="1" applyAlignment="1">
      <alignment horizontal="center" vertical="center"/>
    </xf>
    <xf numFmtId="9" fontId="11" fillId="5" borderId="19" xfId="1" applyNumberFormat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9" fontId="11" fillId="5" borderId="20" xfId="1" applyNumberFormat="1" applyFont="1" applyFill="1" applyBorder="1" applyAlignment="1">
      <alignment horizontal="center" vertical="center" wrapText="1"/>
    </xf>
    <xf numFmtId="1" fontId="11" fillId="5" borderId="19" xfId="1" applyNumberFormat="1" applyFont="1" applyFill="1" applyBorder="1" applyAlignment="1">
      <alignment horizontal="center" vertical="center" wrapText="1"/>
    </xf>
    <xf numFmtId="9" fontId="10" fillId="5" borderId="19" xfId="1" applyNumberFormat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 wrapText="1"/>
    </xf>
    <xf numFmtId="0" fontId="7" fillId="6" borderId="19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9" fontId="7" fillId="6" borderId="19" xfId="1" applyNumberFormat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left" vertical="center" wrapText="1"/>
    </xf>
    <xf numFmtId="0" fontId="10" fillId="5" borderId="19" xfId="1" applyFont="1" applyFill="1" applyBorder="1" applyAlignment="1">
      <alignment horizontal="center" vertical="center" wrapText="1"/>
    </xf>
    <xf numFmtId="9" fontId="10" fillId="5" borderId="20" xfId="1" applyNumberFormat="1" applyFont="1" applyFill="1" applyBorder="1" applyAlignment="1">
      <alignment horizontal="center" vertical="center" wrapText="1"/>
    </xf>
    <xf numFmtId="0" fontId="7" fillId="6" borderId="19" xfId="1" applyFont="1" applyFill="1" applyBorder="1" applyAlignment="1">
      <alignment horizontal="left" vertical="center" wrapText="1"/>
    </xf>
    <xf numFmtId="0" fontId="12" fillId="6" borderId="19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 wrapText="1"/>
    </xf>
    <xf numFmtId="9" fontId="12" fillId="6" borderId="19" xfId="1" applyNumberFormat="1" applyFont="1" applyFill="1" applyBorder="1" applyAlignment="1">
      <alignment horizontal="center" vertical="center" wrapText="1"/>
    </xf>
    <xf numFmtId="1" fontId="5" fillId="3" borderId="19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4" fillId="0" borderId="14" xfId="1" applyFont="1" applyBorder="1"/>
    <xf numFmtId="0" fontId="4" fillId="0" borderId="15" xfId="1" applyFont="1" applyBorder="1"/>
    <xf numFmtId="0" fontId="5" fillId="2" borderId="2" xfId="1" applyFont="1" applyFill="1" applyBorder="1" applyAlignment="1">
      <alignment horizontal="center" vertical="center" wrapText="1"/>
    </xf>
    <xf numFmtId="0" fontId="4" fillId="0" borderId="4" xfId="1" applyFont="1" applyBorder="1"/>
    <xf numFmtId="0" fontId="5" fillId="2" borderId="17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3" xfId="1" applyFont="1" applyBorder="1"/>
    <xf numFmtId="0" fontId="5" fillId="3" borderId="21" xfId="1" applyFont="1" applyFill="1" applyBorder="1" applyAlignment="1">
      <alignment horizontal="right" vertical="center" wrapText="1"/>
    </xf>
    <xf numFmtId="0" fontId="4" fillId="0" borderId="22" xfId="1" applyFont="1" applyBorder="1"/>
    <xf numFmtId="0" fontId="4" fillId="0" borderId="23" xfId="1" applyFont="1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6" xfId="1" applyFont="1" applyBorder="1"/>
    <xf numFmtId="0" fontId="4" fillId="0" borderId="7" xfId="1" applyFont="1" applyBorder="1"/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9" xfId="1" applyFont="1" applyBorder="1"/>
    <xf numFmtId="0" fontId="14" fillId="3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/>
    <xf numFmtId="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17" fillId="0" borderId="0" xfId="0" applyFont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Hoja7">
    <tabColor rgb="FFC55A11"/>
  </sheetPr>
  <dimension ref="A1:M2896"/>
  <sheetViews>
    <sheetView tabSelected="1" workbookViewId="0">
      <selection activeCell="J7" sqref="J7"/>
    </sheetView>
  </sheetViews>
  <sheetFormatPr baseColWidth="10" defaultColWidth="14.42578125" defaultRowHeight="15" customHeight="1"/>
  <cols>
    <col min="1" max="16384" width="14.42578125" style="2"/>
  </cols>
  <sheetData>
    <row r="1" spans="1:13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33" thickTop="1" thickBot="1">
      <c r="A2" s="3" t="s">
        <v>0</v>
      </c>
      <c r="B2" s="54" t="s">
        <v>1</v>
      </c>
      <c r="C2" s="50"/>
      <c r="D2" s="50"/>
      <c r="E2" s="50"/>
      <c r="F2" s="50"/>
      <c r="G2" s="47"/>
      <c r="H2" s="55" t="s">
        <v>2</v>
      </c>
      <c r="I2" s="56"/>
      <c r="J2" s="57"/>
      <c r="K2" s="4" t="s">
        <v>3</v>
      </c>
      <c r="L2" s="58">
        <v>45322</v>
      </c>
      <c r="M2" s="59"/>
    </row>
    <row r="3" spans="1:13" ht="16.5" thickBot="1">
      <c r="A3" s="40" t="s">
        <v>4</v>
      </c>
      <c r="B3" s="41"/>
      <c r="C3" s="41"/>
      <c r="D3" s="41"/>
      <c r="E3" s="41"/>
      <c r="F3" s="41"/>
      <c r="G3" s="42"/>
      <c r="H3" s="5" t="s">
        <v>5</v>
      </c>
      <c r="I3" s="46">
        <v>15</v>
      </c>
      <c r="J3" s="47"/>
      <c r="K3" s="6"/>
      <c r="L3" s="5"/>
      <c r="M3" s="5"/>
    </row>
    <row r="4" spans="1:13" ht="16.5" thickBot="1">
      <c r="A4" s="43"/>
      <c r="B4" s="44"/>
      <c r="C4" s="44"/>
      <c r="D4" s="44"/>
      <c r="E4" s="44"/>
      <c r="F4" s="44"/>
      <c r="G4" s="45"/>
      <c r="H4" s="5" t="s">
        <v>6</v>
      </c>
      <c r="I4" s="46">
        <v>1</v>
      </c>
      <c r="J4" s="47"/>
      <c r="K4" s="5"/>
      <c r="L4" s="5"/>
      <c r="M4" s="5"/>
    </row>
    <row r="5" spans="1:13" ht="16.5" thickBot="1">
      <c r="A5" s="7" t="s">
        <v>7</v>
      </c>
      <c r="B5" s="48" t="s">
        <v>8</v>
      </c>
      <c r="C5" s="49"/>
      <c r="D5" s="49"/>
      <c r="E5" s="49"/>
      <c r="F5" s="49"/>
      <c r="G5" s="49"/>
      <c r="H5" s="46" t="s">
        <v>8</v>
      </c>
      <c r="I5" s="50"/>
      <c r="J5" s="50"/>
      <c r="K5" s="50"/>
      <c r="L5" s="50"/>
      <c r="M5" s="47"/>
    </row>
    <row r="6" spans="1:13" ht="33" thickTop="1" thickBot="1">
      <c r="A6" s="8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10" t="s">
        <v>15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2" t="s">
        <v>15</v>
      </c>
    </row>
    <row r="7" spans="1:13" ht="96" thickTop="1" thickBot="1">
      <c r="A7" s="13" t="s">
        <v>16</v>
      </c>
      <c r="B7" s="14"/>
      <c r="C7" s="14"/>
      <c r="D7" s="14"/>
      <c r="E7" s="14"/>
      <c r="F7" s="14">
        <v>16</v>
      </c>
      <c r="G7" s="15">
        <f t="shared" ref="G7:G9" si="0">SUM(B7:F7)</f>
        <v>16</v>
      </c>
      <c r="H7" s="16">
        <f t="shared" ref="H7:L9" si="1">IFERROR(B7/$G$7,0)</f>
        <v>0</v>
      </c>
      <c r="I7" s="16">
        <f t="shared" si="1"/>
        <v>0</v>
      </c>
      <c r="J7" s="16">
        <f t="shared" si="1"/>
        <v>0</v>
      </c>
      <c r="K7" s="16">
        <f t="shared" si="1"/>
        <v>0</v>
      </c>
      <c r="L7" s="16">
        <f t="shared" si="1"/>
        <v>1</v>
      </c>
      <c r="M7" s="17" t="s">
        <v>17</v>
      </c>
    </row>
    <row r="8" spans="1:13" ht="96" thickTop="1" thickBot="1">
      <c r="A8" s="13" t="s">
        <v>18</v>
      </c>
      <c r="B8" s="14"/>
      <c r="C8" s="14"/>
      <c r="D8" s="14"/>
      <c r="E8" s="14"/>
      <c r="F8" s="14">
        <v>16</v>
      </c>
      <c r="G8" s="15">
        <f t="shared" si="0"/>
        <v>16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1</v>
      </c>
      <c r="M8" s="18" t="s">
        <v>17</v>
      </c>
    </row>
    <row r="9" spans="1:13" ht="111.75" thickTop="1" thickBot="1">
      <c r="A9" s="13" t="s">
        <v>19</v>
      </c>
      <c r="B9" s="14"/>
      <c r="C9" s="14"/>
      <c r="D9" s="14"/>
      <c r="E9" s="14"/>
      <c r="F9" s="14">
        <v>16</v>
      </c>
      <c r="G9" s="15">
        <f t="shared" si="0"/>
        <v>16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16">
        <f t="shared" si="1"/>
        <v>0</v>
      </c>
      <c r="L9" s="16">
        <f t="shared" si="1"/>
        <v>1</v>
      </c>
      <c r="M9" s="18" t="s">
        <v>17</v>
      </c>
    </row>
    <row r="10" spans="1:13" ht="33" thickTop="1" thickBot="1">
      <c r="A10" s="19" t="s">
        <v>20</v>
      </c>
      <c r="B10" s="20">
        <f>IFERROR(AVERAGE(B7:B9),0)</f>
        <v>0</v>
      </c>
      <c r="C10" s="20"/>
      <c r="D10" s="20">
        <f>IFERROR(AVERAGE(D7:D9),0)</f>
        <v>0</v>
      </c>
      <c r="E10" s="20"/>
      <c r="F10" s="20"/>
      <c r="G10" s="20">
        <f>SUM(AVERAGE(G7:G9))</f>
        <v>16</v>
      </c>
      <c r="H10" s="21">
        <f>AVERAGE(H7:H9)*0.2</f>
        <v>0</v>
      </c>
      <c r="I10" s="21">
        <f>AVERAGE(I7:I9)*0.4</f>
        <v>0</v>
      </c>
      <c r="J10" s="21">
        <f>AVERAGE(J7:J9)*0.6</f>
        <v>0</v>
      </c>
      <c r="K10" s="21">
        <f>AVERAGE(K7:K9)*0.8</f>
        <v>0</v>
      </c>
      <c r="L10" s="21">
        <f>AVERAGE(L7:L9)*1</f>
        <v>1</v>
      </c>
      <c r="M10" s="22">
        <f>SUM(H10:L10)</f>
        <v>1</v>
      </c>
    </row>
    <row r="11" spans="1:13" ht="48.75" thickTop="1" thickBot="1">
      <c r="A11" s="23" t="s">
        <v>21</v>
      </c>
      <c r="B11" s="9" t="s">
        <v>10</v>
      </c>
      <c r="C11" s="9" t="s">
        <v>11</v>
      </c>
      <c r="D11" s="9" t="s">
        <v>12</v>
      </c>
      <c r="E11" s="9" t="s">
        <v>13</v>
      </c>
      <c r="F11" s="9" t="s">
        <v>14</v>
      </c>
      <c r="G11" s="10" t="s">
        <v>15</v>
      </c>
      <c r="H11" s="9" t="s">
        <v>10</v>
      </c>
      <c r="I11" s="9" t="s">
        <v>11</v>
      </c>
      <c r="J11" s="9" t="s">
        <v>12</v>
      </c>
      <c r="K11" s="9" t="s">
        <v>13</v>
      </c>
      <c r="L11" s="24" t="s">
        <v>14</v>
      </c>
      <c r="M11" s="10" t="s">
        <v>15</v>
      </c>
    </row>
    <row r="12" spans="1:13" ht="80.25" thickTop="1" thickBot="1">
      <c r="A12" s="13" t="s">
        <v>22</v>
      </c>
      <c r="B12" s="14"/>
      <c r="C12" s="14"/>
      <c r="D12" s="14"/>
      <c r="E12" s="14"/>
      <c r="F12" s="14">
        <v>16</v>
      </c>
      <c r="G12" s="15">
        <f t="shared" ref="G12:G16" si="2">SUM(B12:F12)</f>
        <v>16</v>
      </c>
      <c r="H12" s="16">
        <f t="shared" ref="H12:L16" si="3">IFERROR(B12/$G$12,0)</f>
        <v>0</v>
      </c>
      <c r="I12" s="16">
        <f t="shared" si="3"/>
        <v>0</v>
      </c>
      <c r="J12" s="16">
        <f t="shared" si="3"/>
        <v>0</v>
      </c>
      <c r="K12" s="16">
        <f t="shared" si="3"/>
        <v>0</v>
      </c>
      <c r="L12" s="16">
        <f t="shared" si="3"/>
        <v>1</v>
      </c>
      <c r="M12" s="18" t="s">
        <v>17</v>
      </c>
    </row>
    <row r="13" spans="1:13" ht="111.75" thickTop="1" thickBot="1">
      <c r="A13" s="13" t="s">
        <v>23</v>
      </c>
      <c r="B13" s="14"/>
      <c r="C13" s="14"/>
      <c r="D13" s="14"/>
      <c r="E13" s="14"/>
      <c r="F13" s="14">
        <v>16</v>
      </c>
      <c r="G13" s="15">
        <f t="shared" si="2"/>
        <v>16</v>
      </c>
      <c r="H13" s="16">
        <f t="shared" si="3"/>
        <v>0</v>
      </c>
      <c r="I13" s="16">
        <f t="shared" si="3"/>
        <v>0</v>
      </c>
      <c r="J13" s="16">
        <f t="shared" si="3"/>
        <v>0</v>
      </c>
      <c r="K13" s="16">
        <f t="shared" si="3"/>
        <v>0</v>
      </c>
      <c r="L13" s="16">
        <f t="shared" si="3"/>
        <v>1</v>
      </c>
      <c r="M13" s="18" t="s">
        <v>17</v>
      </c>
    </row>
    <row r="14" spans="1:13" ht="127.5" thickTop="1" thickBot="1">
      <c r="A14" s="13" t="s">
        <v>24</v>
      </c>
      <c r="B14" s="14"/>
      <c r="C14" s="14"/>
      <c r="D14" s="14"/>
      <c r="E14" s="14"/>
      <c r="F14" s="14">
        <v>16</v>
      </c>
      <c r="G14" s="15">
        <f t="shared" si="2"/>
        <v>16</v>
      </c>
      <c r="H14" s="16">
        <f t="shared" si="3"/>
        <v>0</v>
      </c>
      <c r="I14" s="16">
        <f t="shared" si="3"/>
        <v>0</v>
      </c>
      <c r="J14" s="16">
        <f t="shared" si="3"/>
        <v>0</v>
      </c>
      <c r="K14" s="16">
        <f t="shared" si="3"/>
        <v>0</v>
      </c>
      <c r="L14" s="16">
        <f t="shared" si="3"/>
        <v>1</v>
      </c>
      <c r="M14" s="18" t="s">
        <v>17</v>
      </c>
    </row>
    <row r="15" spans="1:13" ht="96" thickTop="1" thickBot="1">
      <c r="A15" s="13" t="s">
        <v>25</v>
      </c>
      <c r="B15" s="14"/>
      <c r="C15" s="14"/>
      <c r="D15" s="14"/>
      <c r="E15" s="14"/>
      <c r="F15" s="14">
        <v>16</v>
      </c>
      <c r="G15" s="15">
        <f t="shared" si="2"/>
        <v>16</v>
      </c>
      <c r="H15" s="16">
        <f t="shared" si="3"/>
        <v>0</v>
      </c>
      <c r="I15" s="16">
        <f t="shared" si="3"/>
        <v>0</v>
      </c>
      <c r="J15" s="16">
        <f t="shared" si="3"/>
        <v>0</v>
      </c>
      <c r="K15" s="16">
        <f t="shared" si="3"/>
        <v>0</v>
      </c>
      <c r="L15" s="16">
        <f t="shared" si="3"/>
        <v>1</v>
      </c>
      <c r="M15" s="18" t="s">
        <v>17</v>
      </c>
    </row>
    <row r="16" spans="1:13" ht="143.25" thickTop="1" thickBot="1">
      <c r="A16" s="13" t="s">
        <v>26</v>
      </c>
      <c r="B16" s="14"/>
      <c r="C16" s="14"/>
      <c r="D16" s="14"/>
      <c r="E16" s="14"/>
      <c r="F16" s="14">
        <v>16</v>
      </c>
      <c r="G16" s="15">
        <f t="shared" si="2"/>
        <v>16</v>
      </c>
      <c r="H16" s="16">
        <f t="shared" si="3"/>
        <v>0</v>
      </c>
      <c r="I16" s="16">
        <f t="shared" si="3"/>
        <v>0</v>
      </c>
      <c r="J16" s="16">
        <f t="shared" si="3"/>
        <v>0</v>
      </c>
      <c r="K16" s="16">
        <f t="shared" si="3"/>
        <v>0</v>
      </c>
      <c r="L16" s="16">
        <f t="shared" si="3"/>
        <v>1</v>
      </c>
      <c r="M16" s="18"/>
    </row>
    <row r="17" spans="1:13" ht="17.25" thickTop="1" thickBot="1">
      <c r="A17" s="19" t="s">
        <v>27</v>
      </c>
      <c r="B17" s="20">
        <f t="shared" ref="B17:E17" si="4">IFERROR(AVERAGE(B12:B16),0)</f>
        <v>0</v>
      </c>
      <c r="C17" s="20">
        <f t="shared" si="4"/>
        <v>0</v>
      </c>
      <c r="D17" s="20">
        <f t="shared" si="4"/>
        <v>0</v>
      </c>
      <c r="E17" s="20">
        <f t="shared" si="4"/>
        <v>0</v>
      </c>
      <c r="F17" s="20"/>
      <c r="G17" s="20">
        <f>SUM(AVERAGE(G12:G16))</f>
        <v>16</v>
      </c>
      <c r="H17" s="22">
        <f>AVERAGE(H12:H16)*0.2</f>
        <v>0</v>
      </c>
      <c r="I17" s="22">
        <f>AVERAGE(I12:I16)*0.4</f>
        <v>0</v>
      </c>
      <c r="J17" s="22">
        <f>AVERAGE(J12:J16)*0.6</f>
        <v>0</v>
      </c>
      <c r="K17" s="22">
        <f>AVERAGE(K12:K16)*0.8</f>
        <v>0</v>
      </c>
      <c r="L17" s="25">
        <f>AVERAGE(L12:L16)*1</f>
        <v>1</v>
      </c>
      <c r="M17" s="22">
        <f>SUM(H17:L17)</f>
        <v>1</v>
      </c>
    </row>
    <row r="18" spans="1:13" ht="33" thickTop="1" thickBot="1">
      <c r="A18" s="23" t="s">
        <v>28</v>
      </c>
      <c r="B18" s="9" t="s">
        <v>10</v>
      </c>
      <c r="C18" s="9" t="s">
        <v>11</v>
      </c>
      <c r="D18" s="9" t="s">
        <v>12</v>
      </c>
      <c r="E18" s="9" t="s">
        <v>13</v>
      </c>
      <c r="F18" s="9" t="s">
        <v>14</v>
      </c>
      <c r="G18" s="10" t="s">
        <v>15</v>
      </c>
      <c r="H18" s="9" t="s">
        <v>10</v>
      </c>
      <c r="I18" s="9" t="s">
        <v>11</v>
      </c>
      <c r="J18" s="9" t="s">
        <v>12</v>
      </c>
      <c r="K18" s="9" t="s">
        <v>13</v>
      </c>
      <c r="L18" s="24" t="s">
        <v>14</v>
      </c>
      <c r="M18" s="10" t="s">
        <v>15</v>
      </c>
    </row>
    <row r="19" spans="1:13" ht="111.75" thickTop="1" thickBot="1">
      <c r="A19" s="13" t="s">
        <v>29</v>
      </c>
      <c r="B19" s="14"/>
      <c r="C19" s="14"/>
      <c r="D19" s="14"/>
      <c r="E19" s="14"/>
      <c r="F19" s="14">
        <v>16</v>
      </c>
      <c r="G19" s="15">
        <f t="shared" ref="G19:G21" si="5">SUM(B19:F19)</f>
        <v>16</v>
      </c>
      <c r="H19" s="16">
        <f t="shared" ref="H19:L21" si="6">IFERROR(B19/$G$19,0)</f>
        <v>0</v>
      </c>
      <c r="I19" s="16">
        <f t="shared" si="6"/>
        <v>0</v>
      </c>
      <c r="J19" s="16">
        <f t="shared" si="6"/>
        <v>0</v>
      </c>
      <c r="K19" s="16">
        <f t="shared" si="6"/>
        <v>0</v>
      </c>
      <c r="L19" s="16">
        <f t="shared" si="6"/>
        <v>1</v>
      </c>
      <c r="M19" s="18" t="s">
        <v>17</v>
      </c>
    </row>
    <row r="20" spans="1:13" ht="80.25" thickTop="1" thickBot="1">
      <c r="A20" s="13" t="s">
        <v>30</v>
      </c>
      <c r="B20" s="14"/>
      <c r="C20" s="14"/>
      <c r="D20" s="14"/>
      <c r="E20" s="14"/>
      <c r="F20" s="14">
        <v>16</v>
      </c>
      <c r="G20" s="15">
        <f t="shared" si="5"/>
        <v>16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1</v>
      </c>
      <c r="M20" s="18" t="s">
        <v>17</v>
      </c>
    </row>
    <row r="21" spans="1:13" ht="80.25" thickTop="1" thickBot="1">
      <c r="A21" s="13" t="s">
        <v>31</v>
      </c>
      <c r="B21" s="14"/>
      <c r="C21" s="14"/>
      <c r="D21" s="14"/>
      <c r="E21" s="14"/>
      <c r="F21" s="14">
        <v>16</v>
      </c>
      <c r="G21" s="15">
        <f t="shared" si="5"/>
        <v>16</v>
      </c>
      <c r="H21" s="16">
        <f t="shared" si="6"/>
        <v>0</v>
      </c>
      <c r="I21" s="16">
        <f t="shared" si="6"/>
        <v>0</v>
      </c>
      <c r="J21" s="16">
        <f t="shared" si="6"/>
        <v>0</v>
      </c>
      <c r="K21" s="16">
        <f t="shared" si="6"/>
        <v>0</v>
      </c>
      <c r="L21" s="16">
        <f t="shared" si="6"/>
        <v>1</v>
      </c>
      <c r="M21" s="18" t="s">
        <v>17</v>
      </c>
    </row>
    <row r="22" spans="1:13" ht="17.25" thickTop="1" thickBot="1">
      <c r="A22" s="19" t="s">
        <v>27</v>
      </c>
      <c r="B22" s="20"/>
      <c r="C22" s="20">
        <f t="shared" ref="C22:E22" si="7">IFERROR(AVERAGE(C19:C21),0)</f>
        <v>0</v>
      </c>
      <c r="D22" s="26">
        <f t="shared" si="7"/>
        <v>0</v>
      </c>
      <c r="E22" s="26">
        <f t="shared" si="7"/>
        <v>0</v>
      </c>
      <c r="F22" s="26"/>
      <c r="G22" s="26">
        <f>SUM(AVERAGE(G19:G21))</f>
        <v>16</v>
      </c>
      <c r="H22" s="22">
        <f>AVERAGE(H19:H21)*0.2</f>
        <v>0</v>
      </c>
      <c r="I22" s="22">
        <f>AVERAGE(I19:I21)*0.4</f>
        <v>0</v>
      </c>
      <c r="J22" s="22">
        <f>AVERAGE(J19:J21)*0.6</f>
        <v>0</v>
      </c>
      <c r="K22" s="22">
        <f>AVERAGE(K19:K21)*0.8</f>
        <v>0</v>
      </c>
      <c r="L22" s="25">
        <f>AVERAGE(L19:L21)*1</f>
        <v>1</v>
      </c>
      <c r="M22" s="27">
        <f>SUM(H22:L22)</f>
        <v>1</v>
      </c>
    </row>
    <row r="23" spans="1:13" ht="33" thickTop="1" thickBot="1">
      <c r="A23" s="8" t="s">
        <v>32</v>
      </c>
      <c r="B23" s="9" t="s">
        <v>10</v>
      </c>
      <c r="C23" s="9" t="s">
        <v>11</v>
      </c>
      <c r="D23" s="9" t="s">
        <v>12</v>
      </c>
      <c r="E23" s="9" t="s">
        <v>13</v>
      </c>
      <c r="F23" s="9" t="s">
        <v>14</v>
      </c>
      <c r="G23" s="10" t="s">
        <v>15</v>
      </c>
      <c r="H23" s="9" t="s">
        <v>10</v>
      </c>
      <c r="I23" s="9" t="s">
        <v>11</v>
      </c>
      <c r="J23" s="9" t="s">
        <v>12</v>
      </c>
      <c r="K23" s="9" t="s">
        <v>13</v>
      </c>
      <c r="L23" s="24" t="s">
        <v>14</v>
      </c>
      <c r="M23" s="10" t="s">
        <v>15</v>
      </c>
    </row>
    <row r="24" spans="1:13" ht="127.5" thickTop="1" thickBot="1">
      <c r="A24" s="28" t="s">
        <v>33</v>
      </c>
      <c r="B24" s="29"/>
      <c r="C24" s="29"/>
      <c r="D24" s="29"/>
      <c r="E24" s="14"/>
      <c r="F24" s="14">
        <v>16</v>
      </c>
      <c r="G24" s="30">
        <f t="shared" ref="G24:G27" si="8">SUM(B24:F24)</f>
        <v>16</v>
      </c>
      <c r="H24" s="31">
        <f t="shared" ref="H24:L27" si="9">IFERROR(B24/$G$24,0)</f>
        <v>0</v>
      </c>
      <c r="I24" s="31">
        <f t="shared" si="9"/>
        <v>0</v>
      </c>
      <c r="J24" s="31">
        <f t="shared" si="9"/>
        <v>0</v>
      </c>
      <c r="K24" s="31">
        <f t="shared" si="9"/>
        <v>0</v>
      </c>
      <c r="L24" s="31">
        <f t="shared" si="9"/>
        <v>1</v>
      </c>
      <c r="M24" s="18" t="s">
        <v>17</v>
      </c>
    </row>
    <row r="25" spans="1:13" ht="80.25" thickTop="1" thickBot="1">
      <c r="A25" s="28" t="s">
        <v>34</v>
      </c>
      <c r="B25" s="29"/>
      <c r="C25" s="29"/>
      <c r="D25" s="29"/>
      <c r="E25" s="14"/>
      <c r="F25" s="14">
        <v>16</v>
      </c>
      <c r="G25" s="30">
        <f t="shared" si="8"/>
        <v>16</v>
      </c>
      <c r="H25" s="31">
        <f t="shared" si="9"/>
        <v>0</v>
      </c>
      <c r="I25" s="31">
        <f t="shared" si="9"/>
        <v>0</v>
      </c>
      <c r="J25" s="31">
        <f t="shared" si="9"/>
        <v>0</v>
      </c>
      <c r="K25" s="31">
        <f t="shared" si="9"/>
        <v>0</v>
      </c>
      <c r="L25" s="31">
        <f t="shared" si="9"/>
        <v>1</v>
      </c>
      <c r="M25" s="18" t="s">
        <v>17</v>
      </c>
    </row>
    <row r="26" spans="1:13" ht="80.25" thickTop="1" thickBot="1">
      <c r="A26" s="28" t="s">
        <v>35</v>
      </c>
      <c r="B26" s="29"/>
      <c r="C26" s="29"/>
      <c r="D26" s="29"/>
      <c r="E26" s="14"/>
      <c r="F26" s="14">
        <v>16</v>
      </c>
      <c r="G26" s="30">
        <f t="shared" si="8"/>
        <v>16</v>
      </c>
      <c r="H26" s="31">
        <f t="shared" si="9"/>
        <v>0</v>
      </c>
      <c r="I26" s="31">
        <f t="shared" si="9"/>
        <v>0</v>
      </c>
      <c r="J26" s="31">
        <f t="shared" si="9"/>
        <v>0</v>
      </c>
      <c r="K26" s="31">
        <f t="shared" si="9"/>
        <v>0</v>
      </c>
      <c r="L26" s="31">
        <f t="shared" si="9"/>
        <v>1</v>
      </c>
      <c r="M26" s="18" t="s">
        <v>17</v>
      </c>
    </row>
    <row r="27" spans="1:13" ht="96" thickTop="1" thickBot="1">
      <c r="A27" s="28" t="s">
        <v>36</v>
      </c>
      <c r="B27" s="29"/>
      <c r="C27" s="29"/>
      <c r="D27" s="29"/>
      <c r="E27" s="14"/>
      <c r="F27" s="14">
        <v>16</v>
      </c>
      <c r="G27" s="30">
        <f t="shared" si="8"/>
        <v>16</v>
      </c>
      <c r="H27" s="31">
        <f t="shared" si="9"/>
        <v>0</v>
      </c>
      <c r="I27" s="31">
        <f t="shared" si="9"/>
        <v>0</v>
      </c>
      <c r="J27" s="31">
        <f t="shared" si="9"/>
        <v>0</v>
      </c>
      <c r="K27" s="31">
        <f t="shared" si="9"/>
        <v>0</v>
      </c>
      <c r="L27" s="31">
        <f t="shared" si="9"/>
        <v>1</v>
      </c>
      <c r="M27" s="18" t="s">
        <v>17</v>
      </c>
    </row>
    <row r="28" spans="1:13" ht="17.25" thickTop="1" thickBot="1">
      <c r="A28" s="32" t="s">
        <v>27</v>
      </c>
      <c r="B28" s="33">
        <f t="shared" ref="B28:E28" si="10">IFERROR(AVERAGE(B24:B27),0)</f>
        <v>0</v>
      </c>
      <c r="C28" s="33">
        <f t="shared" si="10"/>
        <v>0</v>
      </c>
      <c r="D28" s="33">
        <f t="shared" si="10"/>
        <v>0</v>
      </c>
      <c r="E28" s="33">
        <f t="shared" si="10"/>
        <v>0</v>
      </c>
      <c r="F28" s="33"/>
      <c r="G28" s="33">
        <f>SUM(AVERAGE(G24:G27))</f>
        <v>16</v>
      </c>
      <c r="H28" s="27">
        <f>AVERAGE(H24:H27)*0.2</f>
        <v>0</v>
      </c>
      <c r="I28" s="27">
        <f>AVERAGE(I24:I27)*0.4</f>
        <v>0</v>
      </c>
      <c r="J28" s="27">
        <f>AVERAGE(J24:J27)*0.6</f>
        <v>0</v>
      </c>
      <c r="K28" s="27">
        <f>AVERAGE(K24:K27)*0.8</f>
        <v>0</v>
      </c>
      <c r="L28" s="34">
        <f>AVERAGE(L24:L27)*1</f>
        <v>1</v>
      </c>
      <c r="M28" s="27">
        <f>SUM(H28:L28)</f>
        <v>1</v>
      </c>
    </row>
    <row r="29" spans="1:13" ht="80.25" thickTop="1" thickBot="1">
      <c r="A29" s="35" t="s">
        <v>37</v>
      </c>
      <c r="B29" s="36"/>
      <c r="C29" s="36"/>
      <c r="D29" s="36"/>
      <c r="E29" s="36"/>
      <c r="F29" s="36"/>
      <c r="G29" s="37">
        <f>SUM(B29:F29)</f>
        <v>0</v>
      </c>
      <c r="H29" s="38">
        <f t="shared" ref="H29:L29" si="11">IFERROR(B29/$G$29,0)</f>
        <v>0</v>
      </c>
      <c r="I29" s="38">
        <f t="shared" si="11"/>
        <v>0</v>
      </c>
      <c r="J29" s="38">
        <f t="shared" si="11"/>
        <v>0</v>
      </c>
      <c r="K29" s="38">
        <f t="shared" si="11"/>
        <v>0</v>
      </c>
      <c r="L29" s="38">
        <f t="shared" si="11"/>
        <v>0</v>
      </c>
      <c r="M29" s="18" t="s">
        <v>17</v>
      </c>
    </row>
    <row r="30" spans="1:13" ht="17.25" thickTop="1" thickBot="1">
      <c r="A30" s="51" t="s">
        <v>38</v>
      </c>
      <c r="B30" s="52"/>
      <c r="C30" s="52"/>
      <c r="D30" s="52"/>
      <c r="E30" s="52"/>
      <c r="F30" s="53"/>
      <c r="G30" s="39">
        <v>16</v>
      </c>
      <c r="H30" s="27" t="s">
        <v>17</v>
      </c>
      <c r="I30" s="27" t="s">
        <v>17</v>
      </c>
      <c r="J30" s="27" t="s">
        <v>17</v>
      </c>
      <c r="K30" s="27" t="s">
        <v>17</v>
      </c>
      <c r="L30" s="27" t="s">
        <v>17</v>
      </c>
      <c r="M30" s="27">
        <f>(M10+M17+M22+M28)/4</f>
        <v>1</v>
      </c>
    </row>
    <row r="31" spans="1:13" ht="15.75" thickTop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75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33" thickTop="1" thickBot="1">
      <c r="A33" s="3" t="s">
        <v>0</v>
      </c>
      <c r="B33" s="54" t="s">
        <v>39</v>
      </c>
      <c r="C33" s="50"/>
      <c r="D33" s="50"/>
      <c r="E33" s="50"/>
      <c r="F33" s="50"/>
      <c r="G33" s="47"/>
      <c r="H33" s="55" t="s">
        <v>2</v>
      </c>
      <c r="I33" s="56"/>
      <c r="J33" s="57"/>
      <c r="K33" s="4" t="s">
        <v>3</v>
      </c>
      <c r="L33" s="58">
        <v>45384</v>
      </c>
      <c r="M33" s="59"/>
    </row>
    <row r="34" spans="1:13" ht="16.5" thickBot="1">
      <c r="A34" s="40" t="s">
        <v>4</v>
      </c>
      <c r="B34" s="41"/>
      <c r="C34" s="41"/>
      <c r="D34" s="41"/>
      <c r="E34" s="41"/>
      <c r="F34" s="41"/>
      <c r="G34" s="42"/>
      <c r="H34" s="5" t="s">
        <v>5</v>
      </c>
      <c r="I34" s="46">
        <v>16</v>
      </c>
      <c r="J34" s="47"/>
      <c r="K34" s="6"/>
      <c r="L34" s="5"/>
      <c r="M34" s="5"/>
    </row>
    <row r="35" spans="1:13" ht="16.5" thickBot="1">
      <c r="A35" s="43"/>
      <c r="B35" s="44"/>
      <c r="C35" s="44"/>
      <c r="D35" s="44"/>
      <c r="E35" s="44"/>
      <c r="F35" s="44"/>
      <c r="G35" s="45"/>
      <c r="H35" s="5" t="s">
        <v>6</v>
      </c>
      <c r="I35" s="46">
        <v>1</v>
      </c>
      <c r="J35" s="47"/>
      <c r="K35" s="5"/>
      <c r="L35" s="5"/>
      <c r="M35" s="5"/>
    </row>
    <row r="36" spans="1:13" ht="16.5" thickBot="1">
      <c r="A36" s="7" t="s">
        <v>7</v>
      </c>
      <c r="B36" s="48" t="s">
        <v>8</v>
      </c>
      <c r="C36" s="49"/>
      <c r="D36" s="49"/>
      <c r="E36" s="49"/>
      <c r="F36" s="49"/>
      <c r="G36" s="49"/>
      <c r="H36" s="46" t="s">
        <v>8</v>
      </c>
      <c r="I36" s="50"/>
      <c r="J36" s="50"/>
      <c r="K36" s="50"/>
      <c r="L36" s="50"/>
      <c r="M36" s="47"/>
    </row>
    <row r="37" spans="1:13" ht="33" thickTop="1" thickBot="1">
      <c r="A37" s="8" t="s">
        <v>9</v>
      </c>
      <c r="B37" s="9" t="s">
        <v>10</v>
      </c>
      <c r="C37" s="9" t="s">
        <v>11</v>
      </c>
      <c r="D37" s="9" t="s">
        <v>12</v>
      </c>
      <c r="E37" s="9" t="s">
        <v>13</v>
      </c>
      <c r="F37" s="9" t="s">
        <v>14</v>
      </c>
      <c r="G37" s="10" t="s">
        <v>15</v>
      </c>
      <c r="H37" s="11" t="s">
        <v>10</v>
      </c>
      <c r="I37" s="11" t="s">
        <v>11</v>
      </c>
      <c r="J37" s="11" t="s">
        <v>12</v>
      </c>
      <c r="K37" s="11" t="s">
        <v>13</v>
      </c>
      <c r="L37" s="11" t="s">
        <v>14</v>
      </c>
      <c r="M37" s="12" t="s">
        <v>15</v>
      </c>
    </row>
    <row r="38" spans="1:13" ht="96" thickTop="1" thickBot="1">
      <c r="A38" s="13" t="s">
        <v>16</v>
      </c>
      <c r="B38" s="14"/>
      <c r="C38" s="14"/>
      <c r="D38" s="14"/>
      <c r="E38" s="14"/>
      <c r="F38" s="14">
        <v>17</v>
      </c>
      <c r="G38" s="15">
        <f t="shared" ref="G38:G40" si="12">SUM(B38:F38)</f>
        <v>17</v>
      </c>
      <c r="H38" s="16">
        <f t="shared" ref="H38:L40" si="13">IFERROR(B38/$G$38,0)</f>
        <v>0</v>
      </c>
      <c r="I38" s="16">
        <f t="shared" si="13"/>
        <v>0</v>
      </c>
      <c r="J38" s="16">
        <f t="shared" si="13"/>
        <v>0</v>
      </c>
      <c r="K38" s="16">
        <f t="shared" si="13"/>
        <v>0</v>
      </c>
      <c r="L38" s="16">
        <f t="shared" si="13"/>
        <v>1</v>
      </c>
      <c r="M38" s="17" t="s">
        <v>17</v>
      </c>
    </row>
    <row r="39" spans="1:13" ht="96" thickTop="1" thickBot="1">
      <c r="A39" s="13" t="s">
        <v>18</v>
      </c>
      <c r="B39" s="14"/>
      <c r="C39" s="14"/>
      <c r="D39" s="14"/>
      <c r="E39" s="14"/>
      <c r="F39" s="14">
        <v>17</v>
      </c>
      <c r="G39" s="15">
        <f t="shared" si="12"/>
        <v>17</v>
      </c>
      <c r="H39" s="16">
        <f t="shared" si="13"/>
        <v>0</v>
      </c>
      <c r="I39" s="16">
        <f t="shared" si="13"/>
        <v>0</v>
      </c>
      <c r="J39" s="16">
        <f t="shared" si="13"/>
        <v>0</v>
      </c>
      <c r="K39" s="16">
        <f t="shared" si="13"/>
        <v>0</v>
      </c>
      <c r="L39" s="16">
        <f t="shared" si="13"/>
        <v>1</v>
      </c>
      <c r="M39" s="18" t="s">
        <v>17</v>
      </c>
    </row>
    <row r="40" spans="1:13" ht="111.75" thickTop="1" thickBot="1">
      <c r="A40" s="13" t="s">
        <v>19</v>
      </c>
      <c r="B40" s="14"/>
      <c r="C40" s="14"/>
      <c r="D40" s="14"/>
      <c r="E40" s="14"/>
      <c r="F40" s="14">
        <v>17</v>
      </c>
      <c r="G40" s="15">
        <f t="shared" si="12"/>
        <v>17</v>
      </c>
      <c r="H40" s="16">
        <f t="shared" si="13"/>
        <v>0</v>
      </c>
      <c r="I40" s="16">
        <f t="shared" si="13"/>
        <v>0</v>
      </c>
      <c r="J40" s="16">
        <f t="shared" si="13"/>
        <v>0</v>
      </c>
      <c r="K40" s="16">
        <f t="shared" si="13"/>
        <v>0</v>
      </c>
      <c r="L40" s="16">
        <f t="shared" si="13"/>
        <v>1</v>
      </c>
      <c r="M40" s="18" t="s">
        <v>17</v>
      </c>
    </row>
    <row r="41" spans="1:13" ht="33" thickTop="1" thickBot="1">
      <c r="A41" s="19" t="s">
        <v>20</v>
      </c>
      <c r="B41" s="20">
        <f>IFERROR(AVERAGE(B38:B40),0)</f>
        <v>0</v>
      </c>
      <c r="C41" s="20"/>
      <c r="D41" s="20">
        <f>IFERROR(AVERAGE(D38:D40),0)</f>
        <v>0</v>
      </c>
      <c r="E41" s="20"/>
      <c r="F41" s="20"/>
      <c r="G41" s="20">
        <f>SUM(AVERAGE(G38:G40))</f>
        <v>17</v>
      </c>
      <c r="H41" s="21">
        <f>AVERAGE(H38:H40)*0.2</f>
        <v>0</v>
      </c>
      <c r="I41" s="21">
        <f>AVERAGE(I38:I40)*0.4</f>
        <v>0</v>
      </c>
      <c r="J41" s="21">
        <f>AVERAGE(J38:J40)*0.6</f>
        <v>0</v>
      </c>
      <c r="K41" s="21">
        <f>AVERAGE(K38:K40)*0.8</f>
        <v>0</v>
      </c>
      <c r="L41" s="21">
        <f>AVERAGE(L38:L40)*1</f>
        <v>1</v>
      </c>
      <c r="M41" s="22">
        <f>SUM(H41:L41)</f>
        <v>1</v>
      </c>
    </row>
    <row r="42" spans="1:13" ht="48.75" thickTop="1" thickBot="1">
      <c r="A42" s="23" t="s">
        <v>21</v>
      </c>
      <c r="B42" s="9" t="s">
        <v>10</v>
      </c>
      <c r="C42" s="9" t="s">
        <v>11</v>
      </c>
      <c r="D42" s="9" t="s">
        <v>12</v>
      </c>
      <c r="E42" s="9" t="s">
        <v>13</v>
      </c>
      <c r="F42" s="9" t="s">
        <v>14</v>
      </c>
      <c r="G42" s="10" t="s">
        <v>15</v>
      </c>
      <c r="H42" s="9" t="s">
        <v>10</v>
      </c>
      <c r="I42" s="9" t="s">
        <v>11</v>
      </c>
      <c r="J42" s="9" t="s">
        <v>12</v>
      </c>
      <c r="K42" s="9" t="s">
        <v>13</v>
      </c>
      <c r="L42" s="24" t="s">
        <v>14</v>
      </c>
      <c r="M42" s="10" t="s">
        <v>15</v>
      </c>
    </row>
    <row r="43" spans="1:13" ht="80.25" thickTop="1" thickBot="1">
      <c r="A43" s="13" t="s">
        <v>22</v>
      </c>
      <c r="B43" s="14"/>
      <c r="C43" s="14"/>
      <c r="D43" s="14"/>
      <c r="E43" s="14"/>
      <c r="F43" s="14">
        <v>17</v>
      </c>
      <c r="G43" s="15">
        <f t="shared" ref="G43:G47" si="14">SUM(B43:F43)</f>
        <v>17</v>
      </c>
      <c r="H43" s="16">
        <f t="shared" ref="H43:L47" si="15">IFERROR(B43/$G$43,0)</f>
        <v>0</v>
      </c>
      <c r="I43" s="16">
        <f t="shared" si="15"/>
        <v>0</v>
      </c>
      <c r="J43" s="16">
        <f t="shared" si="15"/>
        <v>0</v>
      </c>
      <c r="K43" s="16">
        <f t="shared" si="15"/>
        <v>0</v>
      </c>
      <c r="L43" s="16">
        <f t="shared" si="15"/>
        <v>1</v>
      </c>
      <c r="M43" s="18" t="s">
        <v>17</v>
      </c>
    </row>
    <row r="44" spans="1:13" ht="111.75" thickTop="1" thickBot="1">
      <c r="A44" s="13" t="s">
        <v>23</v>
      </c>
      <c r="B44" s="14"/>
      <c r="C44" s="14"/>
      <c r="D44" s="14"/>
      <c r="E44" s="14"/>
      <c r="F44" s="14">
        <v>17</v>
      </c>
      <c r="G44" s="15">
        <f t="shared" si="14"/>
        <v>17</v>
      </c>
      <c r="H44" s="16">
        <f t="shared" si="15"/>
        <v>0</v>
      </c>
      <c r="I44" s="16">
        <f t="shared" si="15"/>
        <v>0</v>
      </c>
      <c r="J44" s="16">
        <f t="shared" si="15"/>
        <v>0</v>
      </c>
      <c r="K44" s="16">
        <f t="shared" si="15"/>
        <v>0</v>
      </c>
      <c r="L44" s="16">
        <f t="shared" si="15"/>
        <v>1</v>
      </c>
      <c r="M44" s="18" t="s">
        <v>17</v>
      </c>
    </row>
    <row r="45" spans="1:13" ht="127.5" thickTop="1" thickBot="1">
      <c r="A45" s="13" t="s">
        <v>24</v>
      </c>
      <c r="B45" s="14"/>
      <c r="C45" s="14"/>
      <c r="D45" s="14"/>
      <c r="E45" s="14"/>
      <c r="F45" s="14">
        <v>17</v>
      </c>
      <c r="G45" s="15">
        <f t="shared" si="14"/>
        <v>17</v>
      </c>
      <c r="H45" s="16">
        <f t="shared" si="15"/>
        <v>0</v>
      </c>
      <c r="I45" s="16">
        <f t="shared" si="15"/>
        <v>0</v>
      </c>
      <c r="J45" s="16">
        <f t="shared" si="15"/>
        <v>0</v>
      </c>
      <c r="K45" s="16">
        <f t="shared" si="15"/>
        <v>0</v>
      </c>
      <c r="L45" s="16">
        <f t="shared" si="15"/>
        <v>1</v>
      </c>
      <c r="M45" s="18" t="s">
        <v>17</v>
      </c>
    </row>
    <row r="46" spans="1:13" ht="96" thickTop="1" thickBot="1">
      <c r="A46" s="13" t="s">
        <v>25</v>
      </c>
      <c r="B46" s="14"/>
      <c r="C46" s="14"/>
      <c r="D46" s="14"/>
      <c r="E46" s="14"/>
      <c r="F46" s="14">
        <v>17</v>
      </c>
      <c r="G46" s="15">
        <f t="shared" si="14"/>
        <v>17</v>
      </c>
      <c r="H46" s="16">
        <f t="shared" si="15"/>
        <v>0</v>
      </c>
      <c r="I46" s="16">
        <f t="shared" si="15"/>
        <v>0</v>
      </c>
      <c r="J46" s="16">
        <f t="shared" si="15"/>
        <v>0</v>
      </c>
      <c r="K46" s="16">
        <f t="shared" si="15"/>
        <v>0</v>
      </c>
      <c r="L46" s="16">
        <f t="shared" si="15"/>
        <v>1</v>
      </c>
      <c r="M46" s="18" t="s">
        <v>17</v>
      </c>
    </row>
    <row r="47" spans="1:13" ht="143.25" thickTop="1" thickBot="1">
      <c r="A47" s="13" t="s">
        <v>26</v>
      </c>
      <c r="B47" s="14"/>
      <c r="C47" s="14"/>
      <c r="D47" s="14"/>
      <c r="E47" s="14"/>
      <c r="F47" s="14">
        <v>17</v>
      </c>
      <c r="G47" s="15">
        <f t="shared" si="14"/>
        <v>17</v>
      </c>
      <c r="H47" s="16">
        <f t="shared" si="15"/>
        <v>0</v>
      </c>
      <c r="I47" s="16">
        <f t="shared" si="15"/>
        <v>0</v>
      </c>
      <c r="J47" s="16">
        <f t="shared" si="15"/>
        <v>0</v>
      </c>
      <c r="K47" s="16">
        <f t="shared" si="15"/>
        <v>0</v>
      </c>
      <c r="L47" s="16">
        <f t="shared" si="15"/>
        <v>1</v>
      </c>
      <c r="M47" s="18"/>
    </row>
    <row r="48" spans="1:13" ht="17.25" thickTop="1" thickBot="1">
      <c r="A48" s="19" t="s">
        <v>27</v>
      </c>
      <c r="B48" s="20">
        <f t="shared" ref="B48:E48" si="16">IFERROR(AVERAGE(B43:B47),0)</f>
        <v>0</v>
      </c>
      <c r="C48" s="20">
        <f t="shared" si="16"/>
        <v>0</v>
      </c>
      <c r="D48" s="20">
        <f t="shared" si="16"/>
        <v>0</v>
      </c>
      <c r="E48" s="20">
        <f t="shared" si="16"/>
        <v>0</v>
      </c>
      <c r="F48" s="20"/>
      <c r="G48" s="20">
        <f>SUM(AVERAGE(G43:G47))</f>
        <v>17</v>
      </c>
      <c r="H48" s="22">
        <f>AVERAGE(H43:H47)*0.2</f>
        <v>0</v>
      </c>
      <c r="I48" s="22">
        <f>AVERAGE(I43:I47)*0.4</f>
        <v>0</v>
      </c>
      <c r="J48" s="22">
        <f>AVERAGE(J43:J47)*0.6</f>
        <v>0</v>
      </c>
      <c r="K48" s="22">
        <f>AVERAGE(K43:K47)*0.8</f>
        <v>0</v>
      </c>
      <c r="L48" s="25">
        <f>AVERAGE(L43:L47)*1</f>
        <v>1</v>
      </c>
      <c r="M48" s="22">
        <f>SUM(H48:L48)</f>
        <v>1</v>
      </c>
    </row>
    <row r="49" spans="1:13" ht="33" thickTop="1" thickBot="1">
      <c r="A49" s="23" t="s">
        <v>28</v>
      </c>
      <c r="B49" s="9" t="s">
        <v>10</v>
      </c>
      <c r="C49" s="9" t="s">
        <v>11</v>
      </c>
      <c r="D49" s="9" t="s">
        <v>12</v>
      </c>
      <c r="E49" s="9" t="s">
        <v>13</v>
      </c>
      <c r="F49" s="9" t="s">
        <v>14</v>
      </c>
      <c r="G49" s="10" t="s">
        <v>15</v>
      </c>
      <c r="H49" s="9" t="s">
        <v>10</v>
      </c>
      <c r="I49" s="9" t="s">
        <v>11</v>
      </c>
      <c r="J49" s="9" t="s">
        <v>12</v>
      </c>
      <c r="K49" s="9" t="s">
        <v>13</v>
      </c>
      <c r="L49" s="24" t="s">
        <v>14</v>
      </c>
      <c r="M49" s="10" t="s">
        <v>15</v>
      </c>
    </row>
    <row r="50" spans="1:13" ht="111.75" thickTop="1" thickBot="1">
      <c r="A50" s="13" t="s">
        <v>29</v>
      </c>
      <c r="B50" s="14"/>
      <c r="C50" s="14"/>
      <c r="D50" s="14"/>
      <c r="E50" s="14"/>
      <c r="F50" s="14">
        <v>17</v>
      </c>
      <c r="G50" s="15">
        <f t="shared" ref="G50:G52" si="17">SUM(B50:F50)</f>
        <v>17</v>
      </c>
      <c r="H50" s="16">
        <f t="shared" ref="H50:L52" si="18">IFERROR(B50/$G$50,0)</f>
        <v>0</v>
      </c>
      <c r="I50" s="16">
        <f t="shared" si="18"/>
        <v>0</v>
      </c>
      <c r="J50" s="16">
        <f t="shared" si="18"/>
        <v>0</v>
      </c>
      <c r="K50" s="16">
        <f t="shared" si="18"/>
        <v>0</v>
      </c>
      <c r="L50" s="16">
        <f t="shared" si="18"/>
        <v>1</v>
      </c>
      <c r="M50" s="18" t="s">
        <v>17</v>
      </c>
    </row>
    <row r="51" spans="1:13" ht="80.25" thickTop="1" thickBot="1">
      <c r="A51" s="13" t="s">
        <v>30</v>
      </c>
      <c r="B51" s="14"/>
      <c r="C51" s="14"/>
      <c r="D51" s="14"/>
      <c r="E51" s="14"/>
      <c r="F51" s="14">
        <v>17</v>
      </c>
      <c r="G51" s="15">
        <f t="shared" si="17"/>
        <v>17</v>
      </c>
      <c r="H51" s="16">
        <f t="shared" si="18"/>
        <v>0</v>
      </c>
      <c r="I51" s="16">
        <f t="shared" si="18"/>
        <v>0</v>
      </c>
      <c r="J51" s="16">
        <f t="shared" si="18"/>
        <v>0</v>
      </c>
      <c r="K51" s="16">
        <f t="shared" si="18"/>
        <v>0</v>
      </c>
      <c r="L51" s="16">
        <f t="shared" si="18"/>
        <v>1</v>
      </c>
      <c r="M51" s="18" t="s">
        <v>17</v>
      </c>
    </row>
    <row r="52" spans="1:13" ht="80.25" thickTop="1" thickBot="1">
      <c r="A52" s="13" t="s">
        <v>31</v>
      </c>
      <c r="B52" s="14"/>
      <c r="C52" s="14"/>
      <c r="D52" s="14"/>
      <c r="E52" s="14"/>
      <c r="F52" s="14">
        <v>17</v>
      </c>
      <c r="G52" s="15">
        <f t="shared" si="17"/>
        <v>17</v>
      </c>
      <c r="H52" s="16">
        <f t="shared" si="18"/>
        <v>0</v>
      </c>
      <c r="I52" s="16">
        <f t="shared" si="18"/>
        <v>0</v>
      </c>
      <c r="J52" s="16">
        <f t="shared" si="18"/>
        <v>0</v>
      </c>
      <c r="K52" s="16">
        <f t="shared" si="18"/>
        <v>0</v>
      </c>
      <c r="L52" s="16">
        <f t="shared" si="18"/>
        <v>1</v>
      </c>
      <c r="M52" s="18" t="s">
        <v>17</v>
      </c>
    </row>
    <row r="53" spans="1:13" ht="17.25" thickTop="1" thickBot="1">
      <c r="A53" s="19" t="s">
        <v>27</v>
      </c>
      <c r="B53" s="20"/>
      <c r="C53" s="20">
        <f t="shared" ref="C53:E53" si="19">IFERROR(AVERAGE(C50:C52),0)</f>
        <v>0</v>
      </c>
      <c r="D53" s="26">
        <f t="shared" si="19"/>
        <v>0</v>
      </c>
      <c r="E53" s="26">
        <f t="shared" si="19"/>
        <v>0</v>
      </c>
      <c r="F53" s="26"/>
      <c r="G53" s="26">
        <f>SUM(AVERAGE(G50:G52))</f>
        <v>17</v>
      </c>
      <c r="H53" s="22">
        <f>AVERAGE(H50:H52)*0.2</f>
        <v>0</v>
      </c>
      <c r="I53" s="22">
        <f>AVERAGE(I50:I52)*0.4</f>
        <v>0</v>
      </c>
      <c r="J53" s="22">
        <f>AVERAGE(J50:J52)*0.6</f>
        <v>0</v>
      </c>
      <c r="K53" s="22">
        <f>AVERAGE(K50:K52)*0.8</f>
        <v>0</v>
      </c>
      <c r="L53" s="25">
        <f>AVERAGE(L50:L52)*1</f>
        <v>1</v>
      </c>
      <c r="M53" s="27">
        <f>SUM(H53:L53)</f>
        <v>1</v>
      </c>
    </row>
    <row r="54" spans="1:13" ht="33" thickTop="1" thickBot="1">
      <c r="A54" s="8" t="s">
        <v>32</v>
      </c>
      <c r="B54" s="9" t="s">
        <v>10</v>
      </c>
      <c r="C54" s="9" t="s">
        <v>11</v>
      </c>
      <c r="D54" s="9" t="s">
        <v>12</v>
      </c>
      <c r="E54" s="9" t="s">
        <v>13</v>
      </c>
      <c r="F54" s="9" t="s">
        <v>14</v>
      </c>
      <c r="G54" s="10" t="s">
        <v>15</v>
      </c>
      <c r="H54" s="9" t="s">
        <v>10</v>
      </c>
      <c r="I54" s="9" t="s">
        <v>11</v>
      </c>
      <c r="J54" s="9" t="s">
        <v>12</v>
      </c>
      <c r="K54" s="9" t="s">
        <v>13</v>
      </c>
      <c r="L54" s="24" t="s">
        <v>14</v>
      </c>
      <c r="M54" s="10" t="s">
        <v>15</v>
      </c>
    </row>
    <row r="55" spans="1:13" ht="127.5" thickTop="1" thickBot="1">
      <c r="A55" s="28" t="s">
        <v>33</v>
      </c>
      <c r="B55" s="29"/>
      <c r="C55" s="29"/>
      <c r="D55" s="29"/>
      <c r="E55" s="14"/>
      <c r="F55" s="14">
        <v>17</v>
      </c>
      <c r="G55" s="30">
        <f t="shared" ref="G55:G58" si="20">SUM(B55:F55)</f>
        <v>17</v>
      </c>
      <c r="H55" s="31">
        <f t="shared" ref="H55:L58" si="21">IFERROR(B55/$G$55,0)</f>
        <v>0</v>
      </c>
      <c r="I55" s="31">
        <f t="shared" si="21"/>
        <v>0</v>
      </c>
      <c r="J55" s="31">
        <f t="shared" si="21"/>
        <v>0</v>
      </c>
      <c r="K55" s="31">
        <f t="shared" si="21"/>
        <v>0</v>
      </c>
      <c r="L55" s="31">
        <f t="shared" si="21"/>
        <v>1</v>
      </c>
      <c r="M55" s="18" t="s">
        <v>17</v>
      </c>
    </row>
    <row r="56" spans="1:13" ht="80.25" thickTop="1" thickBot="1">
      <c r="A56" s="28" t="s">
        <v>34</v>
      </c>
      <c r="B56" s="29"/>
      <c r="C56" s="29"/>
      <c r="D56" s="29"/>
      <c r="E56" s="14"/>
      <c r="F56" s="14">
        <v>17</v>
      </c>
      <c r="G56" s="30">
        <f t="shared" si="20"/>
        <v>17</v>
      </c>
      <c r="H56" s="31">
        <f t="shared" si="21"/>
        <v>0</v>
      </c>
      <c r="I56" s="31">
        <f t="shared" si="21"/>
        <v>0</v>
      </c>
      <c r="J56" s="31">
        <f t="shared" si="21"/>
        <v>0</v>
      </c>
      <c r="K56" s="31">
        <f t="shared" si="21"/>
        <v>0</v>
      </c>
      <c r="L56" s="31">
        <f t="shared" si="21"/>
        <v>1</v>
      </c>
      <c r="M56" s="18" t="s">
        <v>17</v>
      </c>
    </row>
    <row r="57" spans="1:13" ht="80.25" thickTop="1" thickBot="1">
      <c r="A57" s="28" t="s">
        <v>35</v>
      </c>
      <c r="B57" s="29"/>
      <c r="C57" s="29"/>
      <c r="D57" s="29"/>
      <c r="E57" s="14"/>
      <c r="F57" s="14">
        <v>17</v>
      </c>
      <c r="G57" s="30">
        <f t="shared" si="20"/>
        <v>17</v>
      </c>
      <c r="H57" s="31">
        <f t="shared" si="21"/>
        <v>0</v>
      </c>
      <c r="I57" s="31">
        <f t="shared" si="21"/>
        <v>0</v>
      </c>
      <c r="J57" s="31">
        <f t="shared" si="21"/>
        <v>0</v>
      </c>
      <c r="K57" s="31">
        <f t="shared" si="21"/>
        <v>0</v>
      </c>
      <c r="L57" s="31">
        <f t="shared" si="21"/>
        <v>1</v>
      </c>
      <c r="M57" s="18" t="s">
        <v>17</v>
      </c>
    </row>
    <row r="58" spans="1:13" ht="96" thickTop="1" thickBot="1">
      <c r="A58" s="28" t="s">
        <v>36</v>
      </c>
      <c r="B58" s="29"/>
      <c r="C58" s="29"/>
      <c r="D58" s="29"/>
      <c r="E58" s="14"/>
      <c r="F58" s="14">
        <v>17</v>
      </c>
      <c r="G58" s="30">
        <f t="shared" si="20"/>
        <v>17</v>
      </c>
      <c r="H58" s="31">
        <f t="shared" si="21"/>
        <v>0</v>
      </c>
      <c r="I58" s="31">
        <f t="shared" si="21"/>
        <v>0</v>
      </c>
      <c r="J58" s="31">
        <f t="shared" si="21"/>
        <v>0</v>
      </c>
      <c r="K58" s="31">
        <f t="shared" si="21"/>
        <v>0</v>
      </c>
      <c r="L58" s="31">
        <f t="shared" si="21"/>
        <v>1</v>
      </c>
      <c r="M58" s="18" t="s">
        <v>17</v>
      </c>
    </row>
    <row r="59" spans="1:13" ht="17.25" thickTop="1" thickBot="1">
      <c r="A59" s="32" t="s">
        <v>27</v>
      </c>
      <c r="B59" s="33">
        <f t="shared" ref="B59:E59" si="22">IFERROR(AVERAGE(B55:B58),0)</f>
        <v>0</v>
      </c>
      <c r="C59" s="33">
        <f t="shared" si="22"/>
        <v>0</v>
      </c>
      <c r="D59" s="33">
        <f t="shared" si="22"/>
        <v>0</v>
      </c>
      <c r="E59" s="33">
        <f t="shared" si="22"/>
        <v>0</v>
      </c>
      <c r="F59" s="33"/>
      <c r="G59" s="33">
        <f>SUM(AVERAGE(G55:G58))</f>
        <v>17</v>
      </c>
      <c r="H59" s="27">
        <f>AVERAGE(H55:H58)*0.2</f>
        <v>0</v>
      </c>
      <c r="I59" s="27">
        <f>AVERAGE(I55:I58)*0.4</f>
        <v>0</v>
      </c>
      <c r="J59" s="27">
        <f>AVERAGE(J55:J58)*0.6</f>
        <v>0</v>
      </c>
      <c r="K59" s="27">
        <f>AVERAGE(K55:K58)*0.8</f>
        <v>0</v>
      </c>
      <c r="L59" s="34">
        <f>AVERAGE(L55:L58)*1</f>
        <v>1</v>
      </c>
      <c r="M59" s="27">
        <f>SUM(H59:L59)</f>
        <v>1</v>
      </c>
    </row>
    <row r="60" spans="1:13" ht="80.25" thickTop="1" thickBot="1">
      <c r="A60" s="35" t="s">
        <v>37</v>
      </c>
      <c r="B60" s="36"/>
      <c r="C60" s="36"/>
      <c r="D60" s="36"/>
      <c r="E60" s="36"/>
      <c r="F60" s="36"/>
      <c r="G60" s="37">
        <f>SUM(B60:F60)</f>
        <v>0</v>
      </c>
      <c r="H60" s="38">
        <f t="shared" ref="H60:L60" si="23">IFERROR(B60/$G$60,0)</f>
        <v>0</v>
      </c>
      <c r="I60" s="38">
        <f t="shared" si="23"/>
        <v>0</v>
      </c>
      <c r="J60" s="38">
        <f t="shared" si="23"/>
        <v>0</v>
      </c>
      <c r="K60" s="38">
        <f t="shared" si="23"/>
        <v>0</v>
      </c>
      <c r="L60" s="38">
        <f t="shared" si="23"/>
        <v>0</v>
      </c>
      <c r="M60" s="18" t="s">
        <v>17</v>
      </c>
    </row>
    <row r="61" spans="1:13" ht="17.25" thickTop="1" thickBot="1">
      <c r="A61" s="51" t="s">
        <v>38</v>
      </c>
      <c r="B61" s="52"/>
      <c r="C61" s="52"/>
      <c r="D61" s="52"/>
      <c r="E61" s="52"/>
      <c r="F61" s="53"/>
      <c r="G61" s="39">
        <v>17</v>
      </c>
      <c r="H61" s="27" t="s">
        <v>17</v>
      </c>
      <c r="I61" s="27" t="s">
        <v>17</v>
      </c>
      <c r="J61" s="27" t="s">
        <v>17</v>
      </c>
      <c r="K61" s="27" t="s">
        <v>17</v>
      </c>
      <c r="L61" s="27" t="s">
        <v>17</v>
      </c>
      <c r="M61" s="27">
        <f>(M41+M48+M53+M59)/4</f>
        <v>1</v>
      </c>
    </row>
    <row r="62" spans="1:13" ht="15.75" thickTop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33" thickTop="1" thickBot="1">
      <c r="A64" s="3" t="s">
        <v>0</v>
      </c>
      <c r="B64" s="54" t="s">
        <v>40</v>
      </c>
      <c r="C64" s="50"/>
      <c r="D64" s="50"/>
      <c r="E64" s="50"/>
      <c r="F64" s="50"/>
      <c r="G64" s="47"/>
      <c r="H64" s="55" t="s">
        <v>2</v>
      </c>
      <c r="I64" s="56"/>
      <c r="J64" s="57"/>
      <c r="K64" s="4" t="s">
        <v>3</v>
      </c>
      <c r="L64" s="58">
        <v>45294</v>
      </c>
      <c r="M64" s="59"/>
    </row>
    <row r="65" spans="1:13" ht="16.5" thickBot="1">
      <c r="A65" s="40" t="s">
        <v>4</v>
      </c>
      <c r="B65" s="41"/>
      <c r="C65" s="41"/>
      <c r="D65" s="41"/>
      <c r="E65" s="41"/>
      <c r="F65" s="41"/>
      <c r="G65" s="42"/>
      <c r="H65" s="5" t="s">
        <v>5</v>
      </c>
      <c r="I65" s="46">
        <v>15</v>
      </c>
      <c r="J65" s="47"/>
      <c r="K65" s="6"/>
      <c r="L65" s="5"/>
      <c r="M65" s="5"/>
    </row>
    <row r="66" spans="1:13" ht="16.5" thickBot="1">
      <c r="A66" s="43"/>
      <c r="B66" s="44"/>
      <c r="C66" s="44"/>
      <c r="D66" s="44"/>
      <c r="E66" s="44"/>
      <c r="F66" s="44"/>
      <c r="G66" s="45"/>
      <c r="H66" s="5" t="s">
        <v>6</v>
      </c>
      <c r="I66" s="46">
        <v>0</v>
      </c>
      <c r="J66" s="47"/>
      <c r="K66" s="5"/>
      <c r="L66" s="5"/>
      <c r="M66" s="5"/>
    </row>
    <row r="67" spans="1:13" ht="16.5" thickBot="1">
      <c r="A67" s="7" t="s">
        <v>7</v>
      </c>
      <c r="B67" s="48" t="s">
        <v>8</v>
      </c>
      <c r="C67" s="49"/>
      <c r="D67" s="49"/>
      <c r="E67" s="49"/>
      <c r="F67" s="49"/>
      <c r="G67" s="49"/>
      <c r="H67" s="46" t="s">
        <v>8</v>
      </c>
      <c r="I67" s="50"/>
      <c r="J67" s="50"/>
      <c r="K67" s="50"/>
      <c r="L67" s="50"/>
      <c r="M67" s="47"/>
    </row>
    <row r="68" spans="1:13" ht="33" thickTop="1" thickBot="1">
      <c r="A68" s="8" t="s">
        <v>9</v>
      </c>
      <c r="B68" s="9" t="s">
        <v>10</v>
      </c>
      <c r="C68" s="9" t="s">
        <v>11</v>
      </c>
      <c r="D68" s="9" t="s">
        <v>12</v>
      </c>
      <c r="E68" s="9" t="s">
        <v>13</v>
      </c>
      <c r="F68" s="9" t="s">
        <v>14</v>
      </c>
      <c r="G68" s="10" t="s">
        <v>15</v>
      </c>
      <c r="H68" s="11" t="s">
        <v>10</v>
      </c>
      <c r="I68" s="11" t="s">
        <v>11</v>
      </c>
      <c r="J68" s="11" t="s">
        <v>12</v>
      </c>
      <c r="K68" s="11" t="s">
        <v>13</v>
      </c>
      <c r="L68" s="11" t="s">
        <v>14</v>
      </c>
      <c r="M68" s="12" t="s">
        <v>15</v>
      </c>
    </row>
    <row r="69" spans="1:13" ht="96" thickTop="1" thickBot="1">
      <c r="A69" s="13" t="s">
        <v>16</v>
      </c>
      <c r="B69" s="14"/>
      <c r="C69" s="14"/>
      <c r="D69" s="14"/>
      <c r="E69" s="14"/>
      <c r="F69" s="14">
        <v>15</v>
      </c>
      <c r="G69" s="15">
        <f t="shared" ref="G69:G71" si="24">SUM(B69:F69)</f>
        <v>15</v>
      </c>
      <c r="H69" s="16">
        <f t="shared" ref="H69:L71" si="25">IFERROR(B69/$G$69,0)</f>
        <v>0</v>
      </c>
      <c r="I69" s="16">
        <f t="shared" si="25"/>
        <v>0</v>
      </c>
      <c r="J69" s="16">
        <f t="shared" si="25"/>
        <v>0</v>
      </c>
      <c r="K69" s="16">
        <f t="shared" si="25"/>
        <v>0</v>
      </c>
      <c r="L69" s="16">
        <f t="shared" si="25"/>
        <v>1</v>
      </c>
      <c r="M69" s="17" t="s">
        <v>17</v>
      </c>
    </row>
    <row r="70" spans="1:13" ht="96" thickTop="1" thickBot="1">
      <c r="A70" s="13" t="s">
        <v>18</v>
      </c>
      <c r="B70" s="14"/>
      <c r="C70" s="14"/>
      <c r="D70" s="14"/>
      <c r="E70" s="14"/>
      <c r="F70" s="14">
        <v>15</v>
      </c>
      <c r="G70" s="15">
        <f t="shared" si="24"/>
        <v>15</v>
      </c>
      <c r="H70" s="16">
        <f t="shared" si="25"/>
        <v>0</v>
      </c>
      <c r="I70" s="16">
        <f t="shared" si="25"/>
        <v>0</v>
      </c>
      <c r="J70" s="16">
        <f t="shared" si="25"/>
        <v>0</v>
      </c>
      <c r="K70" s="16">
        <f t="shared" si="25"/>
        <v>0</v>
      </c>
      <c r="L70" s="16">
        <f t="shared" si="25"/>
        <v>1</v>
      </c>
      <c r="M70" s="18" t="s">
        <v>17</v>
      </c>
    </row>
    <row r="71" spans="1:13" ht="111.75" thickTop="1" thickBot="1">
      <c r="A71" s="13" t="s">
        <v>19</v>
      </c>
      <c r="B71" s="14"/>
      <c r="C71" s="14"/>
      <c r="D71" s="14"/>
      <c r="E71" s="14"/>
      <c r="F71" s="14">
        <v>15</v>
      </c>
      <c r="G71" s="15">
        <f t="shared" si="24"/>
        <v>15</v>
      </c>
      <c r="H71" s="16">
        <f t="shared" si="25"/>
        <v>0</v>
      </c>
      <c r="I71" s="16">
        <f t="shared" si="25"/>
        <v>0</v>
      </c>
      <c r="J71" s="16">
        <f t="shared" si="25"/>
        <v>0</v>
      </c>
      <c r="K71" s="16">
        <f t="shared" si="25"/>
        <v>0</v>
      </c>
      <c r="L71" s="16">
        <f t="shared" si="25"/>
        <v>1</v>
      </c>
      <c r="M71" s="18" t="s">
        <v>17</v>
      </c>
    </row>
    <row r="72" spans="1:13" ht="33" thickTop="1" thickBot="1">
      <c r="A72" s="19" t="s">
        <v>20</v>
      </c>
      <c r="B72" s="20">
        <f>IFERROR(AVERAGE(B69:B71),0)</f>
        <v>0</v>
      </c>
      <c r="C72" s="20"/>
      <c r="D72" s="20">
        <f>IFERROR(AVERAGE(D69:D71),0)</f>
        <v>0</v>
      </c>
      <c r="E72" s="20"/>
      <c r="F72" s="20"/>
      <c r="G72" s="20">
        <f>SUM(AVERAGE(G69:G71))</f>
        <v>15</v>
      </c>
      <c r="H72" s="21">
        <f>AVERAGE(H69:H71)*0.2</f>
        <v>0</v>
      </c>
      <c r="I72" s="21">
        <f>AVERAGE(I69:I71)*0.4</f>
        <v>0</v>
      </c>
      <c r="J72" s="21">
        <f>AVERAGE(J69:J71)*0.6</f>
        <v>0</v>
      </c>
      <c r="K72" s="21">
        <f>AVERAGE(K69:K71)*0.8</f>
        <v>0</v>
      </c>
      <c r="L72" s="21">
        <f>AVERAGE(L69:L71)*1</f>
        <v>1</v>
      </c>
      <c r="M72" s="22">
        <f>SUM(H72:L72)</f>
        <v>1</v>
      </c>
    </row>
    <row r="73" spans="1:13" ht="48.75" thickTop="1" thickBot="1">
      <c r="A73" s="23" t="s">
        <v>21</v>
      </c>
      <c r="B73" s="9" t="s">
        <v>10</v>
      </c>
      <c r="C73" s="9" t="s">
        <v>11</v>
      </c>
      <c r="D73" s="9" t="s">
        <v>12</v>
      </c>
      <c r="E73" s="9" t="s">
        <v>13</v>
      </c>
      <c r="F73" s="9" t="s">
        <v>14</v>
      </c>
      <c r="G73" s="10" t="s">
        <v>15</v>
      </c>
      <c r="H73" s="9" t="s">
        <v>10</v>
      </c>
      <c r="I73" s="9" t="s">
        <v>11</v>
      </c>
      <c r="J73" s="9" t="s">
        <v>12</v>
      </c>
      <c r="K73" s="9" t="s">
        <v>13</v>
      </c>
      <c r="L73" s="24" t="s">
        <v>14</v>
      </c>
      <c r="M73" s="10" t="s">
        <v>15</v>
      </c>
    </row>
    <row r="74" spans="1:13" ht="80.25" thickTop="1" thickBot="1">
      <c r="A74" s="13" t="s">
        <v>22</v>
      </c>
      <c r="B74" s="14"/>
      <c r="C74" s="14"/>
      <c r="D74" s="14"/>
      <c r="E74" s="14"/>
      <c r="F74" s="14">
        <v>15</v>
      </c>
      <c r="G74" s="15">
        <f t="shared" ref="G74:G78" si="26">SUM(B74:F74)</f>
        <v>15</v>
      </c>
      <c r="H74" s="16">
        <f t="shared" ref="H74:L78" si="27">IFERROR(B74/$G$74,0)</f>
        <v>0</v>
      </c>
      <c r="I74" s="16">
        <f t="shared" si="27"/>
        <v>0</v>
      </c>
      <c r="J74" s="16">
        <f t="shared" si="27"/>
        <v>0</v>
      </c>
      <c r="K74" s="16">
        <f t="shared" si="27"/>
        <v>0</v>
      </c>
      <c r="L74" s="16">
        <f t="shared" si="27"/>
        <v>1</v>
      </c>
      <c r="M74" s="18" t="s">
        <v>17</v>
      </c>
    </row>
    <row r="75" spans="1:13" ht="111.75" thickTop="1" thickBot="1">
      <c r="A75" s="13" t="s">
        <v>23</v>
      </c>
      <c r="B75" s="14"/>
      <c r="C75" s="14"/>
      <c r="D75" s="14"/>
      <c r="E75" s="14"/>
      <c r="F75" s="14">
        <v>15</v>
      </c>
      <c r="G75" s="15">
        <f t="shared" si="26"/>
        <v>15</v>
      </c>
      <c r="H75" s="16">
        <f t="shared" si="27"/>
        <v>0</v>
      </c>
      <c r="I75" s="16">
        <f t="shared" si="27"/>
        <v>0</v>
      </c>
      <c r="J75" s="16">
        <f t="shared" si="27"/>
        <v>0</v>
      </c>
      <c r="K75" s="16">
        <f t="shared" si="27"/>
        <v>0</v>
      </c>
      <c r="L75" s="16">
        <f t="shared" si="27"/>
        <v>1</v>
      </c>
      <c r="M75" s="18" t="s">
        <v>17</v>
      </c>
    </row>
    <row r="76" spans="1:13" ht="127.5" thickTop="1" thickBot="1">
      <c r="A76" s="13" t="s">
        <v>24</v>
      </c>
      <c r="B76" s="14"/>
      <c r="C76" s="14"/>
      <c r="D76" s="14"/>
      <c r="E76" s="14"/>
      <c r="F76" s="14">
        <v>15</v>
      </c>
      <c r="G76" s="15">
        <f t="shared" si="26"/>
        <v>15</v>
      </c>
      <c r="H76" s="16">
        <f t="shared" si="27"/>
        <v>0</v>
      </c>
      <c r="I76" s="16">
        <f t="shared" si="27"/>
        <v>0</v>
      </c>
      <c r="J76" s="16">
        <f t="shared" si="27"/>
        <v>0</v>
      </c>
      <c r="K76" s="16">
        <f t="shared" si="27"/>
        <v>0</v>
      </c>
      <c r="L76" s="16">
        <f t="shared" si="27"/>
        <v>1</v>
      </c>
      <c r="M76" s="18" t="s">
        <v>17</v>
      </c>
    </row>
    <row r="77" spans="1:13" ht="96" thickTop="1" thickBot="1">
      <c r="A77" s="13" t="s">
        <v>25</v>
      </c>
      <c r="B77" s="14"/>
      <c r="C77" s="14"/>
      <c r="D77" s="14"/>
      <c r="E77" s="14"/>
      <c r="F77" s="14">
        <v>15</v>
      </c>
      <c r="G77" s="15">
        <f t="shared" si="26"/>
        <v>15</v>
      </c>
      <c r="H77" s="16">
        <f t="shared" si="27"/>
        <v>0</v>
      </c>
      <c r="I77" s="16">
        <f t="shared" si="27"/>
        <v>0</v>
      </c>
      <c r="J77" s="16">
        <f t="shared" si="27"/>
        <v>0</v>
      </c>
      <c r="K77" s="16">
        <f t="shared" si="27"/>
        <v>0</v>
      </c>
      <c r="L77" s="16">
        <f t="shared" si="27"/>
        <v>1</v>
      </c>
      <c r="M77" s="18" t="s">
        <v>17</v>
      </c>
    </row>
    <row r="78" spans="1:13" ht="143.25" thickTop="1" thickBot="1">
      <c r="A78" s="13" t="s">
        <v>26</v>
      </c>
      <c r="B78" s="14"/>
      <c r="C78" s="14"/>
      <c r="D78" s="14"/>
      <c r="E78" s="14"/>
      <c r="F78" s="14">
        <v>15</v>
      </c>
      <c r="G78" s="15">
        <f t="shared" si="26"/>
        <v>15</v>
      </c>
      <c r="H78" s="16">
        <f t="shared" si="27"/>
        <v>0</v>
      </c>
      <c r="I78" s="16">
        <f t="shared" si="27"/>
        <v>0</v>
      </c>
      <c r="J78" s="16">
        <f t="shared" si="27"/>
        <v>0</v>
      </c>
      <c r="K78" s="16">
        <f t="shared" si="27"/>
        <v>0</v>
      </c>
      <c r="L78" s="16">
        <f t="shared" si="27"/>
        <v>1</v>
      </c>
      <c r="M78" s="18"/>
    </row>
    <row r="79" spans="1:13" ht="17.25" thickTop="1" thickBot="1">
      <c r="A79" s="19" t="s">
        <v>27</v>
      </c>
      <c r="B79" s="20">
        <f t="shared" ref="B79:E79" si="28">IFERROR(AVERAGE(B74:B78),0)</f>
        <v>0</v>
      </c>
      <c r="C79" s="20">
        <f t="shared" si="28"/>
        <v>0</v>
      </c>
      <c r="D79" s="20">
        <f t="shared" si="28"/>
        <v>0</v>
      </c>
      <c r="E79" s="20">
        <f t="shared" si="28"/>
        <v>0</v>
      </c>
      <c r="F79" s="20"/>
      <c r="G79" s="20">
        <f>SUM(AVERAGE(G74:G78))</f>
        <v>15</v>
      </c>
      <c r="H79" s="22">
        <f>AVERAGE(H74:H78)*0.2</f>
        <v>0</v>
      </c>
      <c r="I79" s="22">
        <f>AVERAGE(I74:I78)*0.4</f>
        <v>0</v>
      </c>
      <c r="J79" s="22">
        <f>AVERAGE(J74:J78)*0.6</f>
        <v>0</v>
      </c>
      <c r="K79" s="22">
        <f>AVERAGE(K74:K78)*0.8</f>
        <v>0</v>
      </c>
      <c r="L79" s="25">
        <f>AVERAGE(L74:L78)*1</f>
        <v>1</v>
      </c>
      <c r="M79" s="22">
        <f>SUM(H79:L79)</f>
        <v>1</v>
      </c>
    </row>
    <row r="80" spans="1:13" ht="33" thickTop="1" thickBot="1">
      <c r="A80" s="23" t="s">
        <v>28</v>
      </c>
      <c r="B80" s="9" t="s">
        <v>10</v>
      </c>
      <c r="C80" s="9" t="s">
        <v>11</v>
      </c>
      <c r="D80" s="9" t="s">
        <v>12</v>
      </c>
      <c r="E80" s="9" t="s">
        <v>13</v>
      </c>
      <c r="F80" s="9" t="s">
        <v>14</v>
      </c>
      <c r="G80" s="10" t="s">
        <v>15</v>
      </c>
      <c r="H80" s="9" t="s">
        <v>10</v>
      </c>
      <c r="I80" s="9" t="s">
        <v>11</v>
      </c>
      <c r="J80" s="9" t="s">
        <v>12</v>
      </c>
      <c r="K80" s="9" t="s">
        <v>13</v>
      </c>
      <c r="L80" s="24" t="s">
        <v>14</v>
      </c>
      <c r="M80" s="10" t="s">
        <v>15</v>
      </c>
    </row>
    <row r="81" spans="1:13" ht="111.75" thickTop="1" thickBot="1">
      <c r="A81" s="13" t="s">
        <v>29</v>
      </c>
      <c r="B81" s="14"/>
      <c r="C81" s="14"/>
      <c r="D81" s="14"/>
      <c r="E81" s="14"/>
      <c r="F81" s="14">
        <v>15</v>
      </c>
      <c r="G81" s="15">
        <f t="shared" ref="G81:G83" si="29">SUM(B81:F81)</f>
        <v>15</v>
      </c>
      <c r="H81" s="16">
        <f t="shared" ref="H81:L83" si="30">IFERROR(B81/$G$81,0)</f>
        <v>0</v>
      </c>
      <c r="I81" s="16">
        <f t="shared" si="30"/>
        <v>0</v>
      </c>
      <c r="J81" s="16">
        <f t="shared" si="30"/>
        <v>0</v>
      </c>
      <c r="K81" s="16">
        <f t="shared" si="30"/>
        <v>0</v>
      </c>
      <c r="L81" s="16">
        <f t="shared" si="30"/>
        <v>1</v>
      </c>
      <c r="M81" s="18" t="s">
        <v>17</v>
      </c>
    </row>
    <row r="82" spans="1:13" ht="80.25" thickTop="1" thickBot="1">
      <c r="A82" s="13" t="s">
        <v>30</v>
      </c>
      <c r="B82" s="14"/>
      <c r="C82" s="14"/>
      <c r="D82" s="14"/>
      <c r="E82" s="14"/>
      <c r="F82" s="14">
        <v>15</v>
      </c>
      <c r="G82" s="15">
        <f t="shared" si="29"/>
        <v>15</v>
      </c>
      <c r="H82" s="16">
        <f t="shared" si="30"/>
        <v>0</v>
      </c>
      <c r="I82" s="16">
        <f t="shared" si="30"/>
        <v>0</v>
      </c>
      <c r="J82" s="16">
        <f t="shared" si="30"/>
        <v>0</v>
      </c>
      <c r="K82" s="16">
        <f t="shared" si="30"/>
        <v>0</v>
      </c>
      <c r="L82" s="16">
        <f t="shared" si="30"/>
        <v>1</v>
      </c>
      <c r="M82" s="18" t="s">
        <v>17</v>
      </c>
    </row>
    <row r="83" spans="1:13" ht="80.25" thickTop="1" thickBot="1">
      <c r="A83" s="13" t="s">
        <v>31</v>
      </c>
      <c r="B83" s="14"/>
      <c r="C83" s="14"/>
      <c r="D83" s="14"/>
      <c r="E83" s="14"/>
      <c r="F83" s="14">
        <v>15</v>
      </c>
      <c r="G83" s="15">
        <f t="shared" si="29"/>
        <v>15</v>
      </c>
      <c r="H83" s="16">
        <f t="shared" si="30"/>
        <v>0</v>
      </c>
      <c r="I83" s="16">
        <f t="shared" si="30"/>
        <v>0</v>
      </c>
      <c r="J83" s="16">
        <f t="shared" si="30"/>
        <v>0</v>
      </c>
      <c r="K83" s="16">
        <f t="shared" si="30"/>
        <v>0</v>
      </c>
      <c r="L83" s="16">
        <f t="shared" si="30"/>
        <v>1</v>
      </c>
      <c r="M83" s="18" t="s">
        <v>17</v>
      </c>
    </row>
    <row r="84" spans="1:13" ht="17.25" thickTop="1" thickBot="1">
      <c r="A84" s="19" t="s">
        <v>27</v>
      </c>
      <c r="B84" s="20"/>
      <c r="C84" s="20">
        <f t="shared" ref="C84:E84" si="31">IFERROR(AVERAGE(C81:C83),0)</f>
        <v>0</v>
      </c>
      <c r="D84" s="26">
        <f t="shared" si="31"/>
        <v>0</v>
      </c>
      <c r="E84" s="26">
        <f t="shared" si="31"/>
        <v>0</v>
      </c>
      <c r="F84" s="26"/>
      <c r="G84" s="26">
        <f>SUM(AVERAGE(G81:G83))</f>
        <v>15</v>
      </c>
      <c r="H84" s="22">
        <f>AVERAGE(H81:H83)*0.2</f>
        <v>0</v>
      </c>
      <c r="I84" s="22">
        <f>AVERAGE(I81:I83)*0.4</f>
        <v>0</v>
      </c>
      <c r="J84" s="22">
        <f>AVERAGE(J81:J83)*0.6</f>
        <v>0</v>
      </c>
      <c r="K84" s="22">
        <f>AVERAGE(K81:K83)*0.8</f>
        <v>0</v>
      </c>
      <c r="L84" s="25">
        <f>AVERAGE(L81:L83)*1</f>
        <v>1</v>
      </c>
      <c r="M84" s="27">
        <f>SUM(H84:L84)</f>
        <v>1</v>
      </c>
    </row>
    <row r="85" spans="1:13" ht="33" thickTop="1" thickBot="1">
      <c r="A85" s="8" t="s">
        <v>32</v>
      </c>
      <c r="B85" s="9" t="s">
        <v>10</v>
      </c>
      <c r="C85" s="9" t="s">
        <v>11</v>
      </c>
      <c r="D85" s="9" t="s">
        <v>12</v>
      </c>
      <c r="E85" s="9" t="s">
        <v>13</v>
      </c>
      <c r="F85" s="9" t="s">
        <v>14</v>
      </c>
      <c r="G85" s="10" t="s">
        <v>15</v>
      </c>
      <c r="H85" s="9" t="s">
        <v>10</v>
      </c>
      <c r="I85" s="9" t="s">
        <v>11</v>
      </c>
      <c r="J85" s="9" t="s">
        <v>12</v>
      </c>
      <c r="K85" s="9" t="s">
        <v>13</v>
      </c>
      <c r="L85" s="24" t="s">
        <v>14</v>
      </c>
      <c r="M85" s="10" t="s">
        <v>15</v>
      </c>
    </row>
    <row r="86" spans="1:13" ht="127.5" thickTop="1" thickBot="1">
      <c r="A86" s="28" t="s">
        <v>33</v>
      </c>
      <c r="B86" s="29"/>
      <c r="C86" s="29"/>
      <c r="D86" s="29"/>
      <c r="E86" s="14"/>
      <c r="F86" s="14">
        <v>15</v>
      </c>
      <c r="G86" s="30">
        <f t="shared" ref="G86:G89" si="32">SUM(B86:F86)</f>
        <v>15</v>
      </c>
      <c r="H86" s="31">
        <f t="shared" ref="H86:L89" si="33">IFERROR(B86/$G$86,0)</f>
        <v>0</v>
      </c>
      <c r="I86" s="31">
        <f t="shared" si="33"/>
        <v>0</v>
      </c>
      <c r="J86" s="31">
        <f t="shared" si="33"/>
        <v>0</v>
      </c>
      <c r="K86" s="31">
        <f t="shared" si="33"/>
        <v>0</v>
      </c>
      <c r="L86" s="31">
        <f t="shared" si="33"/>
        <v>1</v>
      </c>
      <c r="M86" s="18" t="s">
        <v>17</v>
      </c>
    </row>
    <row r="87" spans="1:13" ht="80.25" thickTop="1" thickBot="1">
      <c r="A87" s="28" t="s">
        <v>34</v>
      </c>
      <c r="B87" s="29"/>
      <c r="C87" s="29"/>
      <c r="D87" s="29"/>
      <c r="E87" s="14"/>
      <c r="F87" s="14">
        <v>15</v>
      </c>
      <c r="G87" s="30">
        <f t="shared" si="32"/>
        <v>15</v>
      </c>
      <c r="H87" s="31">
        <f t="shared" si="33"/>
        <v>0</v>
      </c>
      <c r="I87" s="31">
        <f t="shared" si="33"/>
        <v>0</v>
      </c>
      <c r="J87" s="31">
        <f t="shared" si="33"/>
        <v>0</v>
      </c>
      <c r="K87" s="31">
        <f t="shared" si="33"/>
        <v>0</v>
      </c>
      <c r="L87" s="31">
        <f t="shared" si="33"/>
        <v>1</v>
      </c>
      <c r="M87" s="18" t="s">
        <v>17</v>
      </c>
    </row>
    <row r="88" spans="1:13" ht="80.25" thickTop="1" thickBot="1">
      <c r="A88" s="28" t="s">
        <v>35</v>
      </c>
      <c r="B88" s="29"/>
      <c r="C88" s="29"/>
      <c r="D88" s="29"/>
      <c r="E88" s="14"/>
      <c r="F88" s="14">
        <v>15</v>
      </c>
      <c r="G88" s="30">
        <f t="shared" si="32"/>
        <v>15</v>
      </c>
      <c r="H88" s="31">
        <f t="shared" si="33"/>
        <v>0</v>
      </c>
      <c r="I88" s="31">
        <f t="shared" si="33"/>
        <v>0</v>
      </c>
      <c r="J88" s="31">
        <f t="shared" si="33"/>
        <v>0</v>
      </c>
      <c r="K88" s="31">
        <f t="shared" si="33"/>
        <v>0</v>
      </c>
      <c r="L88" s="31">
        <f t="shared" si="33"/>
        <v>1</v>
      </c>
      <c r="M88" s="18" t="s">
        <v>17</v>
      </c>
    </row>
    <row r="89" spans="1:13" ht="96" thickTop="1" thickBot="1">
      <c r="A89" s="28" t="s">
        <v>36</v>
      </c>
      <c r="B89" s="29"/>
      <c r="C89" s="29"/>
      <c r="D89" s="29"/>
      <c r="E89" s="14"/>
      <c r="F89" s="14">
        <v>15</v>
      </c>
      <c r="G89" s="30">
        <f t="shared" si="32"/>
        <v>15</v>
      </c>
      <c r="H89" s="31">
        <f t="shared" si="33"/>
        <v>0</v>
      </c>
      <c r="I89" s="31">
        <f t="shared" si="33"/>
        <v>0</v>
      </c>
      <c r="J89" s="31">
        <f t="shared" si="33"/>
        <v>0</v>
      </c>
      <c r="K89" s="31">
        <f t="shared" si="33"/>
        <v>0</v>
      </c>
      <c r="L89" s="31">
        <f t="shared" si="33"/>
        <v>1</v>
      </c>
      <c r="M89" s="18" t="s">
        <v>17</v>
      </c>
    </row>
    <row r="90" spans="1:13" ht="17.25" thickTop="1" thickBot="1">
      <c r="A90" s="32" t="s">
        <v>27</v>
      </c>
      <c r="B90" s="33">
        <f t="shared" ref="B90:E90" si="34">IFERROR(AVERAGE(B86:B89),0)</f>
        <v>0</v>
      </c>
      <c r="C90" s="33">
        <f t="shared" si="34"/>
        <v>0</v>
      </c>
      <c r="D90" s="33">
        <f t="shared" si="34"/>
        <v>0</v>
      </c>
      <c r="E90" s="33">
        <f t="shared" si="34"/>
        <v>0</v>
      </c>
      <c r="F90" s="33"/>
      <c r="G90" s="33">
        <f>SUM(AVERAGE(G86:G89))</f>
        <v>15</v>
      </c>
      <c r="H90" s="27">
        <f>AVERAGE(H86:H89)*0.2</f>
        <v>0</v>
      </c>
      <c r="I90" s="27">
        <f>AVERAGE(I86:I89)*0.4</f>
        <v>0</v>
      </c>
      <c r="J90" s="27">
        <f>AVERAGE(J86:J89)*0.6</f>
        <v>0</v>
      </c>
      <c r="K90" s="27">
        <f>AVERAGE(K86:K89)*0.8</f>
        <v>0</v>
      </c>
      <c r="L90" s="34">
        <f>AVERAGE(L86:L89)*1</f>
        <v>1</v>
      </c>
      <c r="M90" s="27">
        <f>SUM(H90:L90)</f>
        <v>1</v>
      </c>
    </row>
    <row r="91" spans="1:13" ht="80.25" thickTop="1" thickBot="1">
      <c r="A91" s="35" t="s">
        <v>37</v>
      </c>
      <c r="B91" s="36"/>
      <c r="C91" s="36"/>
      <c r="D91" s="36"/>
      <c r="E91" s="36"/>
      <c r="F91" s="36"/>
      <c r="G91" s="37">
        <f>SUM(B91:F91)</f>
        <v>0</v>
      </c>
      <c r="H91" s="38">
        <f t="shared" ref="H91:L91" si="35">IFERROR(B91/$G$91,0)</f>
        <v>0</v>
      </c>
      <c r="I91" s="38">
        <f t="shared" si="35"/>
        <v>0</v>
      </c>
      <c r="J91" s="38">
        <f t="shared" si="35"/>
        <v>0</v>
      </c>
      <c r="K91" s="38">
        <f t="shared" si="35"/>
        <v>0</v>
      </c>
      <c r="L91" s="38">
        <f t="shared" si="35"/>
        <v>0</v>
      </c>
      <c r="M91" s="18" t="s">
        <v>17</v>
      </c>
    </row>
    <row r="92" spans="1:13" ht="17.25" thickTop="1" thickBot="1">
      <c r="A92" s="51" t="s">
        <v>38</v>
      </c>
      <c r="B92" s="52"/>
      <c r="C92" s="52"/>
      <c r="D92" s="52"/>
      <c r="E92" s="52"/>
      <c r="F92" s="53"/>
      <c r="G92" s="39">
        <v>15</v>
      </c>
      <c r="H92" s="27" t="s">
        <v>17</v>
      </c>
      <c r="I92" s="27" t="s">
        <v>17</v>
      </c>
      <c r="J92" s="27" t="s">
        <v>17</v>
      </c>
      <c r="K92" s="27" t="s">
        <v>17</v>
      </c>
      <c r="L92" s="27" t="s">
        <v>17</v>
      </c>
      <c r="M92" s="27">
        <f>(M72+M79+M84+M90)/4</f>
        <v>1</v>
      </c>
    </row>
    <row r="93" spans="1:13" ht="15.75" thickTop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33" thickTop="1" thickBot="1">
      <c r="A95" s="3" t="s">
        <v>0</v>
      </c>
      <c r="B95" s="54" t="s">
        <v>41</v>
      </c>
      <c r="C95" s="50"/>
      <c r="D95" s="50"/>
      <c r="E95" s="50"/>
      <c r="F95" s="50"/>
      <c r="G95" s="47"/>
      <c r="H95" s="55" t="s">
        <v>2</v>
      </c>
      <c r="I95" s="56"/>
      <c r="J95" s="57"/>
      <c r="K95" s="4" t="s">
        <v>3</v>
      </c>
      <c r="L95" s="58">
        <v>45294</v>
      </c>
      <c r="M95" s="59"/>
    </row>
    <row r="96" spans="1:13" ht="16.5" thickBot="1">
      <c r="A96" s="40" t="s">
        <v>4</v>
      </c>
      <c r="B96" s="41"/>
      <c r="C96" s="41"/>
      <c r="D96" s="41"/>
      <c r="E96" s="41"/>
      <c r="F96" s="41"/>
      <c r="G96" s="42"/>
      <c r="H96" s="5" t="s">
        <v>5</v>
      </c>
      <c r="I96" s="46">
        <v>16</v>
      </c>
      <c r="J96" s="47"/>
      <c r="K96" s="6"/>
      <c r="L96" s="5"/>
      <c r="M96" s="5"/>
    </row>
    <row r="97" spans="1:13" ht="16.5" thickBot="1">
      <c r="A97" s="43"/>
      <c r="B97" s="44"/>
      <c r="C97" s="44"/>
      <c r="D97" s="44"/>
      <c r="E97" s="44"/>
      <c r="F97" s="44"/>
      <c r="G97" s="45"/>
      <c r="H97" s="5" t="s">
        <v>6</v>
      </c>
      <c r="I97" s="46">
        <v>4</v>
      </c>
      <c r="J97" s="47"/>
      <c r="K97" s="5"/>
      <c r="L97" s="5"/>
      <c r="M97" s="5"/>
    </row>
    <row r="98" spans="1:13" ht="16.5" thickBot="1">
      <c r="A98" s="7" t="s">
        <v>7</v>
      </c>
      <c r="B98" s="48" t="s">
        <v>8</v>
      </c>
      <c r="C98" s="49"/>
      <c r="D98" s="49"/>
      <c r="E98" s="49"/>
      <c r="F98" s="49"/>
      <c r="G98" s="49"/>
      <c r="H98" s="46" t="s">
        <v>8</v>
      </c>
      <c r="I98" s="50"/>
      <c r="J98" s="50"/>
      <c r="K98" s="50"/>
      <c r="L98" s="50"/>
      <c r="M98" s="47"/>
    </row>
    <row r="99" spans="1:13" ht="33" thickTop="1" thickBot="1">
      <c r="A99" s="8" t="s">
        <v>9</v>
      </c>
      <c r="B99" s="9" t="s">
        <v>10</v>
      </c>
      <c r="C99" s="9" t="s">
        <v>11</v>
      </c>
      <c r="D99" s="9" t="s">
        <v>12</v>
      </c>
      <c r="E99" s="9" t="s">
        <v>13</v>
      </c>
      <c r="F99" s="9" t="s">
        <v>14</v>
      </c>
      <c r="G99" s="10" t="s">
        <v>15</v>
      </c>
      <c r="H99" s="11" t="s">
        <v>10</v>
      </c>
      <c r="I99" s="11" t="s">
        <v>11</v>
      </c>
      <c r="J99" s="11" t="s">
        <v>12</v>
      </c>
      <c r="K99" s="11" t="s">
        <v>13</v>
      </c>
      <c r="L99" s="11" t="s">
        <v>14</v>
      </c>
      <c r="M99" s="12" t="s">
        <v>15</v>
      </c>
    </row>
    <row r="100" spans="1:13" ht="96" thickTop="1" thickBot="1">
      <c r="A100" s="13" t="s">
        <v>16</v>
      </c>
      <c r="B100" s="14"/>
      <c r="C100" s="14"/>
      <c r="D100" s="14"/>
      <c r="E100" s="14"/>
      <c r="F100" s="14">
        <v>20</v>
      </c>
      <c r="G100" s="15">
        <f t="shared" ref="G100:G102" si="36">SUM(B100:F100)</f>
        <v>20</v>
      </c>
      <c r="H100" s="16">
        <f t="shared" ref="H100:L102" si="37">IFERROR(B100/$G$100,0)</f>
        <v>0</v>
      </c>
      <c r="I100" s="16">
        <f t="shared" si="37"/>
        <v>0</v>
      </c>
      <c r="J100" s="16">
        <f t="shared" si="37"/>
        <v>0</v>
      </c>
      <c r="K100" s="16">
        <f t="shared" si="37"/>
        <v>0</v>
      </c>
      <c r="L100" s="16">
        <f t="shared" si="37"/>
        <v>1</v>
      </c>
      <c r="M100" s="17" t="s">
        <v>17</v>
      </c>
    </row>
    <row r="101" spans="1:13" ht="96" thickTop="1" thickBot="1">
      <c r="A101" s="13" t="s">
        <v>18</v>
      </c>
      <c r="B101" s="14"/>
      <c r="C101" s="14"/>
      <c r="D101" s="14"/>
      <c r="E101" s="14"/>
      <c r="F101" s="14">
        <v>20</v>
      </c>
      <c r="G101" s="15">
        <f t="shared" si="36"/>
        <v>20</v>
      </c>
      <c r="H101" s="16">
        <f t="shared" si="37"/>
        <v>0</v>
      </c>
      <c r="I101" s="16">
        <f t="shared" si="37"/>
        <v>0</v>
      </c>
      <c r="J101" s="16">
        <f t="shared" si="37"/>
        <v>0</v>
      </c>
      <c r="K101" s="16">
        <f t="shared" si="37"/>
        <v>0</v>
      </c>
      <c r="L101" s="16">
        <f t="shared" si="37"/>
        <v>1</v>
      </c>
      <c r="M101" s="18" t="s">
        <v>17</v>
      </c>
    </row>
    <row r="102" spans="1:13" ht="111.75" thickTop="1" thickBot="1">
      <c r="A102" s="13" t="s">
        <v>19</v>
      </c>
      <c r="B102" s="14"/>
      <c r="C102" s="14"/>
      <c r="D102" s="14"/>
      <c r="E102" s="14"/>
      <c r="F102" s="14">
        <v>20</v>
      </c>
      <c r="G102" s="15">
        <f t="shared" si="36"/>
        <v>20</v>
      </c>
      <c r="H102" s="16">
        <f t="shared" si="37"/>
        <v>0</v>
      </c>
      <c r="I102" s="16">
        <f t="shared" si="37"/>
        <v>0</v>
      </c>
      <c r="J102" s="16">
        <f t="shared" si="37"/>
        <v>0</v>
      </c>
      <c r="K102" s="16">
        <f t="shared" si="37"/>
        <v>0</v>
      </c>
      <c r="L102" s="16">
        <f t="shared" si="37"/>
        <v>1</v>
      </c>
      <c r="M102" s="18" t="s">
        <v>17</v>
      </c>
    </row>
    <row r="103" spans="1:13" ht="33" thickTop="1" thickBot="1">
      <c r="A103" s="19" t="s">
        <v>20</v>
      </c>
      <c r="B103" s="20">
        <f>IFERROR(AVERAGE(B100:B102),0)</f>
        <v>0</v>
      </c>
      <c r="C103" s="20"/>
      <c r="D103" s="20">
        <f>IFERROR(AVERAGE(D100:D102),0)</f>
        <v>0</v>
      </c>
      <c r="E103" s="20"/>
      <c r="F103" s="20"/>
      <c r="G103" s="20">
        <f>SUM(AVERAGE(G100:G102))</f>
        <v>20</v>
      </c>
      <c r="H103" s="21">
        <f>AVERAGE(H100:H102)*0.2</f>
        <v>0</v>
      </c>
      <c r="I103" s="21">
        <f>AVERAGE(I100:I102)*0.4</f>
        <v>0</v>
      </c>
      <c r="J103" s="21">
        <f>AVERAGE(J100:J102)*0.6</f>
        <v>0</v>
      </c>
      <c r="K103" s="21">
        <f>AVERAGE(K100:K102)*0.8</f>
        <v>0</v>
      </c>
      <c r="L103" s="21">
        <f>AVERAGE(L100:L102)*1</f>
        <v>1</v>
      </c>
      <c r="M103" s="22">
        <f>SUM(H103:L103)</f>
        <v>1</v>
      </c>
    </row>
    <row r="104" spans="1:13" ht="48.75" thickTop="1" thickBot="1">
      <c r="A104" s="23" t="s">
        <v>21</v>
      </c>
      <c r="B104" s="9" t="s">
        <v>10</v>
      </c>
      <c r="C104" s="9" t="s">
        <v>11</v>
      </c>
      <c r="D104" s="9" t="s">
        <v>12</v>
      </c>
      <c r="E104" s="9" t="s">
        <v>13</v>
      </c>
      <c r="F104" s="9" t="s">
        <v>14</v>
      </c>
      <c r="G104" s="10" t="s">
        <v>15</v>
      </c>
      <c r="H104" s="9" t="s">
        <v>10</v>
      </c>
      <c r="I104" s="9" t="s">
        <v>11</v>
      </c>
      <c r="J104" s="9" t="s">
        <v>12</v>
      </c>
      <c r="K104" s="9" t="s">
        <v>13</v>
      </c>
      <c r="L104" s="24" t="s">
        <v>14</v>
      </c>
      <c r="M104" s="10" t="s">
        <v>15</v>
      </c>
    </row>
    <row r="105" spans="1:13" ht="80.25" thickTop="1" thickBot="1">
      <c r="A105" s="13" t="s">
        <v>22</v>
      </c>
      <c r="B105" s="14"/>
      <c r="C105" s="14"/>
      <c r="D105" s="14"/>
      <c r="E105" s="14"/>
      <c r="F105" s="14">
        <v>20</v>
      </c>
      <c r="G105" s="15">
        <f t="shared" ref="G105:G109" si="38">SUM(B105:F105)</f>
        <v>20</v>
      </c>
      <c r="H105" s="16">
        <f t="shared" ref="H105:L109" si="39">IFERROR(B105/$G$105,0)</f>
        <v>0</v>
      </c>
      <c r="I105" s="16">
        <f t="shared" si="39"/>
        <v>0</v>
      </c>
      <c r="J105" s="16">
        <f t="shared" si="39"/>
        <v>0</v>
      </c>
      <c r="K105" s="16">
        <f t="shared" si="39"/>
        <v>0</v>
      </c>
      <c r="L105" s="16">
        <f t="shared" si="39"/>
        <v>1</v>
      </c>
      <c r="M105" s="18" t="s">
        <v>17</v>
      </c>
    </row>
    <row r="106" spans="1:13" ht="111.75" thickTop="1" thickBot="1">
      <c r="A106" s="13" t="s">
        <v>23</v>
      </c>
      <c r="B106" s="14"/>
      <c r="C106" s="14"/>
      <c r="D106" s="14"/>
      <c r="E106" s="14"/>
      <c r="F106" s="14">
        <v>20</v>
      </c>
      <c r="G106" s="15">
        <f t="shared" si="38"/>
        <v>20</v>
      </c>
      <c r="H106" s="16">
        <f t="shared" si="39"/>
        <v>0</v>
      </c>
      <c r="I106" s="16">
        <f t="shared" si="39"/>
        <v>0</v>
      </c>
      <c r="J106" s="16">
        <f t="shared" si="39"/>
        <v>0</v>
      </c>
      <c r="K106" s="16">
        <f t="shared" si="39"/>
        <v>0</v>
      </c>
      <c r="L106" s="16">
        <f t="shared" si="39"/>
        <v>1</v>
      </c>
      <c r="M106" s="18" t="s">
        <v>17</v>
      </c>
    </row>
    <row r="107" spans="1:13" ht="127.5" thickTop="1" thickBot="1">
      <c r="A107" s="13" t="s">
        <v>24</v>
      </c>
      <c r="B107" s="14"/>
      <c r="C107" s="14"/>
      <c r="D107" s="14"/>
      <c r="E107" s="14"/>
      <c r="F107" s="14">
        <v>20</v>
      </c>
      <c r="G107" s="15">
        <f t="shared" si="38"/>
        <v>20</v>
      </c>
      <c r="H107" s="16">
        <f t="shared" si="39"/>
        <v>0</v>
      </c>
      <c r="I107" s="16">
        <f t="shared" si="39"/>
        <v>0</v>
      </c>
      <c r="J107" s="16">
        <f t="shared" si="39"/>
        <v>0</v>
      </c>
      <c r="K107" s="16">
        <f t="shared" si="39"/>
        <v>0</v>
      </c>
      <c r="L107" s="16">
        <f t="shared" si="39"/>
        <v>1</v>
      </c>
      <c r="M107" s="18" t="s">
        <v>17</v>
      </c>
    </row>
    <row r="108" spans="1:13" ht="96" thickTop="1" thickBot="1">
      <c r="A108" s="13" t="s">
        <v>25</v>
      </c>
      <c r="B108" s="14"/>
      <c r="C108" s="14"/>
      <c r="D108" s="14"/>
      <c r="E108" s="14"/>
      <c r="F108" s="14">
        <v>20</v>
      </c>
      <c r="G108" s="15">
        <f t="shared" si="38"/>
        <v>20</v>
      </c>
      <c r="H108" s="16">
        <f t="shared" si="39"/>
        <v>0</v>
      </c>
      <c r="I108" s="16">
        <f t="shared" si="39"/>
        <v>0</v>
      </c>
      <c r="J108" s="16">
        <f t="shared" si="39"/>
        <v>0</v>
      </c>
      <c r="K108" s="16">
        <f t="shared" si="39"/>
        <v>0</v>
      </c>
      <c r="L108" s="16">
        <f t="shared" si="39"/>
        <v>1</v>
      </c>
      <c r="M108" s="18" t="s">
        <v>17</v>
      </c>
    </row>
    <row r="109" spans="1:13" ht="143.25" thickTop="1" thickBot="1">
      <c r="A109" s="13" t="s">
        <v>26</v>
      </c>
      <c r="B109" s="14"/>
      <c r="C109" s="14"/>
      <c r="D109" s="14"/>
      <c r="E109" s="14"/>
      <c r="F109" s="14">
        <v>20</v>
      </c>
      <c r="G109" s="15">
        <f t="shared" si="38"/>
        <v>20</v>
      </c>
      <c r="H109" s="16">
        <f t="shared" si="39"/>
        <v>0</v>
      </c>
      <c r="I109" s="16">
        <f t="shared" si="39"/>
        <v>0</v>
      </c>
      <c r="J109" s="16">
        <f t="shared" si="39"/>
        <v>0</v>
      </c>
      <c r="K109" s="16">
        <f t="shared" si="39"/>
        <v>0</v>
      </c>
      <c r="L109" s="16">
        <f t="shared" si="39"/>
        <v>1</v>
      </c>
      <c r="M109" s="18"/>
    </row>
    <row r="110" spans="1:13" ht="17.25" thickTop="1" thickBot="1">
      <c r="A110" s="19" t="s">
        <v>27</v>
      </c>
      <c r="B110" s="20">
        <f t="shared" ref="B110:E110" si="40">IFERROR(AVERAGE(B105:B109),0)</f>
        <v>0</v>
      </c>
      <c r="C110" s="20">
        <f t="shared" si="40"/>
        <v>0</v>
      </c>
      <c r="D110" s="20">
        <f t="shared" si="40"/>
        <v>0</v>
      </c>
      <c r="E110" s="20">
        <f t="shared" si="40"/>
        <v>0</v>
      </c>
      <c r="F110" s="20"/>
      <c r="G110" s="20">
        <f>SUM(AVERAGE(G105:G109))</f>
        <v>20</v>
      </c>
      <c r="H110" s="22">
        <f>AVERAGE(H105:H109)*0.2</f>
        <v>0</v>
      </c>
      <c r="I110" s="22">
        <f>AVERAGE(I105:I109)*0.4</f>
        <v>0</v>
      </c>
      <c r="J110" s="22">
        <f>AVERAGE(J105:J109)*0.6</f>
        <v>0</v>
      </c>
      <c r="K110" s="22">
        <f>AVERAGE(K105:K109)*0.8</f>
        <v>0</v>
      </c>
      <c r="L110" s="25">
        <f>AVERAGE(L105:L109)*1</f>
        <v>1</v>
      </c>
      <c r="M110" s="22">
        <f>SUM(H110:L110)</f>
        <v>1</v>
      </c>
    </row>
    <row r="111" spans="1:13" ht="33" thickTop="1" thickBot="1">
      <c r="A111" s="23" t="s">
        <v>28</v>
      </c>
      <c r="B111" s="9" t="s">
        <v>10</v>
      </c>
      <c r="C111" s="9" t="s">
        <v>11</v>
      </c>
      <c r="D111" s="9" t="s">
        <v>12</v>
      </c>
      <c r="E111" s="9" t="s">
        <v>13</v>
      </c>
      <c r="F111" s="9" t="s">
        <v>14</v>
      </c>
      <c r="G111" s="10" t="s">
        <v>15</v>
      </c>
      <c r="H111" s="9" t="s">
        <v>10</v>
      </c>
      <c r="I111" s="9" t="s">
        <v>11</v>
      </c>
      <c r="J111" s="9" t="s">
        <v>12</v>
      </c>
      <c r="K111" s="9" t="s">
        <v>13</v>
      </c>
      <c r="L111" s="24" t="s">
        <v>14</v>
      </c>
      <c r="M111" s="10" t="s">
        <v>15</v>
      </c>
    </row>
    <row r="112" spans="1:13" ht="111.75" thickTop="1" thickBot="1">
      <c r="A112" s="13" t="s">
        <v>29</v>
      </c>
      <c r="B112" s="14"/>
      <c r="C112" s="14"/>
      <c r="D112" s="14"/>
      <c r="E112" s="14"/>
      <c r="F112" s="14">
        <v>20</v>
      </c>
      <c r="G112" s="15">
        <f t="shared" ref="G112:G114" si="41">SUM(B112:F112)</f>
        <v>20</v>
      </c>
      <c r="H112" s="16">
        <f t="shared" ref="H112:L114" si="42">IFERROR(B112/$G$112,0)</f>
        <v>0</v>
      </c>
      <c r="I112" s="16">
        <f t="shared" si="42"/>
        <v>0</v>
      </c>
      <c r="J112" s="16">
        <f t="shared" si="42"/>
        <v>0</v>
      </c>
      <c r="K112" s="16">
        <f t="shared" si="42"/>
        <v>0</v>
      </c>
      <c r="L112" s="16">
        <f t="shared" si="42"/>
        <v>1</v>
      </c>
      <c r="M112" s="18" t="s">
        <v>17</v>
      </c>
    </row>
    <row r="113" spans="1:13" ht="80.25" thickTop="1" thickBot="1">
      <c r="A113" s="13" t="s">
        <v>30</v>
      </c>
      <c r="B113" s="14"/>
      <c r="C113" s="14"/>
      <c r="D113" s="14"/>
      <c r="E113" s="14"/>
      <c r="F113" s="14">
        <v>20</v>
      </c>
      <c r="G113" s="15">
        <f t="shared" si="41"/>
        <v>20</v>
      </c>
      <c r="H113" s="16">
        <f t="shared" si="42"/>
        <v>0</v>
      </c>
      <c r="I113" s="16">
        <f t="shared" si="42"/>
        <v>0</v>
      </c>
      <c r="J113" s="16">
        <f t="shared" si="42"/>
        <v>0</v>
      </c>
      <c r="K113" s="16">
        <f t="shared" si="42"/>
        <v>0</v>
      </c>
      <c r="L113" s="16">
        <f t="shared" si="42"/>
        <v>1</v>
      </c>
      <c r="M113" s="18" t="s">
        <v>17</v>
      </c>
    </row>
    <row r="114" spans="1:13" ht="80.25" thickTop="1" thickBot="1">
      <c r="A114" s="13" t="s">
        <v>31</v>
      </c>
      <c r="B114" s="14"/>
      <c r="C114" s="14"/>
      <c r="D114" s="14"/>
      <c r="E114" s="14"/>
      <c r="F114" s="14">
        <v>20</v>
      </c>
      <c r="G114" s="15">
        <f t="shared" si="41"/>
        <v>20</v>
      </c>
      <c r="H114" s="16">
        <f t="shared" si="42"/>
        <v>0</v>
      </c>
      <c r="I114" s="16">
        <f t="shared" si="42"/>
        <v>0</v>
      </c>
      <c r="J114" s="16">
        <f t="shared" si="42"/>
        <v>0</v>
      </c>
      <c r="K114" s="16">
        <f t="shared" si="42"/>
        <v>0</v>
      </c>
      <c r="L114" s="16">
        <f t="shared" si="42"/>
        <v>1</v>
      </c>
      <c r="M114" s="18" t="s">
        <v>17</v>
      </c>
    </row>
    <row r="115" spans="1:13" ht="17.25" thickTop="1" thickBot="1">
      <c r="A115" s="19" t="s">
        <v>27</v>
      </c>
      <c r="B115" s="20"/>
      <c r="C115" s="20">
        <f t="shared" ref="C115:E115" si="43">IFERROR(AVERAGE(C112:C114),0)</f>
        <v>0</v>
      </c>
      <c r="D115" s="26">
        <f t="shared" si="43"/>
        <v>0</v>
      </c>
      <c r="E115" s="26">
        <f t="shared" si="43"/>
        <v>0</v>
      </c>
      <c r="F115" s="26"/>
      <c r="G115" s="26">
        <f>SUM(AVERAGE(G112:G114))</f>
        <v>20</v>
      </c>
      <c r="H115" s="22">
        <f>AVERAGE(H112:H114)*0.2</f>
        <v>0</v>
      </c>
      <c r="I115" s="22">
        <f>AVERAGE(I112:I114)*0.4</f>
        <v>0</v>
      </c>
      <c r="J115" s="22">
        <f>AVERAGE(J112:J114)*0.6</f>
        <v>0</v>
      </c>
      <c r="K115" s="22">
        <f>AVERAGE(K112:K114)*0.8</f>
        <v>0</v>
      </c>
      <c r="L115" s="25">
        <f>AVERAGE(L112:L114)*1</f>
        <v>1</v>
      </c>
      <c r="M115" s="27">
        <f>SUM(H115:L115)</f>
        <v>1</v>
      </c>
    </row>
    <row r="116" spans="1:13" ht="33" thickTop="1" thickBot="1">
      <c r="A116" s="8" t="s">
        <v>32</v>
      </c>
      <c r="B116" s="9" t="s">
        <v>10</v>
      </c>
      <c r="C116" s="9" t="s">
        <v>11</v>
      </c>
      <c r="D116" s="9" t="s">
        <v>12</v>
      </c>
      <c r="E116" s="9" t="s">
        <v>13</v>
      </c>
      <c r="F116" s="9" t="s">
        <v>14</v>
      </c>
      <c r="G116" s="10" t="s">
        <v>15</v>
      </c>
      <c r="H116" s="9" t="s">
        <v>10</v>
      </c>
      <c r="I116" s="9" t="s">
        <v>11</v>
      </c>
      <c r="J116" s="9" t="s">
        <v>12</v>
      </c>
      <c r="K116" s="9" t="s">
        <v>13</v>
      </c>
      <c r="L116" s="24" t="s">
        <v>14</v>
      </c>
      <c r="M116" s="10" t="s">
        <v>15</v>
      </c>
    </row>
    <row r="117" spans="1:13" ht="127.5" thickTop="1" thickBot="1">
      <c r="A117" s="28" t="s">
        <v>33</v>
      </c>
      <c r="B117" s="29"/>
      <c r="C117" s="29"/>
      <c r="D117" s="29"/>
      <c r="E117" s="14"/>
      <c r="F117" s="14">
        <v>20</v>
      </c>
      <c r="G117" s="30">
        <f t="shared" ref="G117:G120" si="44">SUM(B117:F117)</f>
        <v>20</v>
      </c>
      <c r="H117" s="31">
        <f t="shared" ref="H117:L120" si="45">IFERROR(B117/$G$117,0)</f>
        <v>0</v>
      </c>
      <c r="I117" s="31">
        <f t="shared" si="45"/>
        <v>0</v>
      </c>
      <c r="J117" s="31">
        <f t="shared" si="45"/>
        <v>0</v>
      </c>
      <c r="K117" s="31">
        <f t="shared" si="45"/>
        <v>0</v>
      </c>
      <c r="L117" s="31">
        <f t="shared" si="45"/>
        <v>1</v>
      </c>
      <c r="M117" s="18" t="s">
        <v>17</v>
      </c>
    </row>
    <row r="118" spans="1:13" ht="80.25" thickTop="1" thickBot="1">
      <c r="A118" s="28" t="s">
        <v>34</v>
      </c>
      <c r="B118" s="29"/>
      <c r="C118" s="29"/>
      <c r="D118" s="29"/>
      <c r="E118" s="14"/>
      <c r="F118" s="14">
        <v>20</v>
      </c>
      <c r="G118" s="30">
        <f t="shared" si="44"/>
        <v>20</v>
      </c>
      <c r="H118" s="31">
        <f t="shared" si="45"/>
        <v>0</v>
      </c>
      <c r="I118" s="31">
        <f t="shared" si="45"/>
        <v>0</v>
      </c>
      <c r="J118" s="31">
        <f t="shared" si="45"/>
        <v>0</v>
      </c>
      <c r="K118" s="31">
        <f t="shared" si="45"/>
        <v>0</v>
      </c>
      <c r="L118" s="31">
        <f t="shared" si="45"/>
        <v>1</v>
      </c>
      <c r="M118" s="18" t="s">
        <v>17</v>
      </c>
    </row>
    <row r="119" spans="1:13" ht="80.25" thickTop="1" thickBot="1">
      <c r="A119" s="28" t="s">
        <v>35</v>
      </c>
      <c r="B119" s="29"/>
      <c r="C119" s="29"/>
      <c r="D119" s="29"/>
      <c r="E119" s="14"/>
      <c r="F119" s="14">
        <v>20</v>
      </c>
      <c r="G119" s="30">
        <f t="shared" si="44"/>
        <v>20</v>
      </c>
      <c r="H119" s="31">
        <f t="shared" si="45"/>
        <v>0</v>
      </c>
      <c r="I119" s="31">
        <f t="shared" si="45"/>
        <v>0</v>
      </c>
      <c r="J119" s="31">
        <f t="shared" si="45"/>
        <v>0</v>
      </c>
      <c r="K119" s="31">
        <f t="shared" si="45"/>
        <v>0</v>
      </c>
      <c r="L119" s="31">
        <f t="shared" si="45"/>
        <v>1</v>
      </c>
      <c r="M119" s="18" t="s">
        <v>17</v>
      </c>
    </row>
    <row r="120" spans="1:13" ht="96" thickTop="1" thickBot="1">
      <c r="A120" s="28" t="s">
        <v>36</v>
      </c>
      <c r="B120" s="29"/>
      <c r="C120" s="29"/>
      <c r="D120" s="29"/>
      <c r="E120" s="14"/>
      <c r="F120" s="14">
        <v>20</v>
      </c>
      <c r="G120" s="30">
        <f t="shared" si="44"/>
        <v>20</v>
      </c>
      <c r="H120" s="31">
        <f t="shared" si="45"/>
        <v>0</v>
      </c>
      <c r="I120" s="31">
        <f t="shared" si="45"/>
        <v>0</v>
      </c>
      <c r="J120" s="31">
        <f t="shared" si="45"/>
        <v>0</v>
      </c>
      <c r="K120" s="31">
        <f t="shared" si="45"/>
        <v>0</v>
      </c>
      <c r="L120" s="31">
        <f t="shared" si="45"/>
        <v>1</v>
      </c>
      <c r="M120" s="18" t="s">
        <v>17</v>
      </c>
    </row>
    <row r="121" spans="1:13" ht="17.25" thickTop="1" thickBot="1">
      <c r="A121" s="32" t="s">
        <v>27</v>
      </c>
      <c r="B121" s="33">
        <f t="shared" ref="B121:E121" si="46">IFERROR(AVERAGE(B117:B120),0)</f>
        <v>0</v>
      </c>
      <c r="C121" s="33">
        <f t="shared" si="46"/>
        <v>0</v>
      </c>
      <c r="D121" s="33">
        <f t="shared" si="46"/>
        <v>0</v>
      </c>
      <c r="E121" s="33">
        <f t="shared" si="46"/>
        <v>0</v>
      </c>
      <c r="F121" s="33"/>
      <c r="G121" s="33">
        <f>SUM(AVERAGE(G117:G120))</f>
        <v>20</v>
      </c>
      <c r="H121" s="27">
        <f>AVERAGE(H117:H120)*0.2</f>
        <v>0</v>
      </c>
      <c r="I121" s="27">
        <f>AVERAGE(I117:I120)*0.4</f>
        <v>0</v>
      </c>
      <c r="J121" s="27">
        <f>AVERAGE(J117:J120)*0.6</f>
        <v>0</v>
      </c>
      <c r="K121" s="27">
        <f>AVERAGE(K117:K120)*0.8</f>
        <v>0</v>
      </c>
      <c r="L121" s="34">
        <f>AVERAGE(L117:L120)*1</f>
        <v>1</v>
      </c>
      <c r="M121" s="27">
        <f>SUM(H121:L121)</f>
        <v>1</v>
      </c>
    </row>
    <row r="122" spans="1:13" ht="80.25" thickTop="1" thickBot="1">
      <c r="A122" s="35" t="s">
        <v>37</v>
      </c>
      <c r="B122" s="36"/>
      <c r="C122" s="36"/>
      <c r="D122" s="36"/>
      <c r="E122" s="36"/>
      <c r="F122" s="36"/>
      <c r="G122" s="37">
        <f>SUM(B122:F122)</f>
        <v>0</v>
      </c>
      <c r="H122" s="38">
        <f t="shared" ref="H122:L122" si="47">IFERROR(B122/$G$122,0)</f>
        <v>0</v>
      </c>
      <c r="I122" s="38">
        <f t="shared" si="47"/>
        <v>0</v>
      </c>
      <c r="J122" s="38">
        <f t="shared" si="47"/>
        <v>0</v>
      </c>
      <c r="K122" s="38">
        <f t="shared" si="47"/>
        <v>0</v>
      </c>
      <c r="L122" s="38">
        <f t="shared" si="47"/>
        <v>0</v>
      </c>
      <c r="M122" s="18" t="s">
        <v>17</v>
      </c>
    </row>
    <row r="123" spans="1:13" ht="17.25" thickTop="1" thickBot="1">
      <c r="A123" s="51" t="s">
        <v>38</v>
      </c>
      <c r="B123" s="52"/>
      <c r="C123" s="52"/>
      <c r="D123" s="52"/>
      <c r="E123" s="52"/>
      <c r="F123" s="53"/>
      <c r="G123" s="39">
        <v>20</v>
      </c>
      <c r="H123" s="27" t="s">
        <v>17</v>
      </c>
      <c r="I123" s="27" t="s">
        <v>17</v>
      </c>
      <c r="J123" s="27" t="s">
        <v>17</v>
      </c>
      <c r="K123" s="27" t="s">
        <v>17</v>
      </c>
      <c r="L123" s="27" t="s">
        <v>17</v>
      </c>
      <c r="M123" s="27">
        <f>(M103+M110+M115+M121)/4</f>
        <v>1</v>
      </c>
    </row>
    <row r="124" spans="1:13" ht="15.75" thickTop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33" thickTop="1" thickBot="1">
      <c r="A126" s="3" t="s">
        <v>0</v>
      </c>
      <c r="B126" s="54" t="s">
        <v>42</v>
      </c>
      <c r="C126" s="50"/>
      <c r="D126" s="50"/>
      <c r="E126" s="50"/>
      <c r="F126" s="50"/>
      <c r="G126" s="47"/>
      <c r="H126" s="55" t="s">
        <v>2</v>
      </c>
      <c r="I126" s="56"/>
      <c r="J126" s="57"/>
      <c r="K126" s="4" t="s">
        <v>3</v>
      </c>
      <c r="L126" s="58">
        <v>45296</v>
      </c>
      <c r="M126" s="59"/>
    </row>
    <row r="127" spans="1:13" ht="16.5" thickBot="1">
      <c r="A127" s="40" t="s">
        <v>4</v>
      </c>
      <c r="B127" s="41"/>
      <c r="C127" s="41"/>
      <c r="D127" s="41"/>
      <c r="E127" s="41"/>
      <c r="F127" s="41"/>
      <c r="G127" s="42"/>
      <c r="H127" s="5" t="s">
        <v>5</v>
      </c>
      <c r="I127" s="46">
        <v>16</v>
      </c>
      <c r="J127" s="47"/>
      <c r="K127" s="6"/>
      <c r="L127" s="5"/>
      <c r="M127" s="5"/>
    </row>
    <row r="128" spans="1:13" ht="16.5" thickBot="1">
      <c r="A128" s="43"/>
      <c r="B128" s="44"/>
      <c r="C128" s="44"/>
      <c r="D128" s="44"/>
      <c r="E128" s="44"/>
      <c r="F128" s="44"/>
      <c r="G128" s="45"/>
      <c r="H128" s="5" t="s">
        <v>6</v>
      </c>
      <c r="I128" s="46">
        <v>4</v>
      </c>
      <c r="J128" s="47"/>
      <c r="K128" s="5"/>
      <c r="L128" s="5"/>
      <c r="M128" s="5"/>
    </row>
    <row r="129" spans="1:13" ht="16.5" thickBot="1">
      <c r="A129" s="7" t="s">
        <v>7</v>
      </c>
      <c r="B129" s="48" t="s">
        <v>8</v>
      </c>
      <c r="C129" s="49"/>
      <c r="D129" s="49"/>
      <c r="E129" s="49"/>
      <c r="F129" s="49"/>
      <c r="G129" s="49"/>
      <c r="H129" s="46" t="s">
        <v>8</v>
      </c>
      <c r="I129" s="50"/>
      <c r="J129" s="50"/>
      <c r="K129" s="50"/>
      <c r="L129" s="50"/>
      <c r="M129" s="47"/>
    </row>
    <row r="130" spans="1:13" ht="33" thickTop="1" thickBot="1">
      <c r="A130" s="8" t="s">
        <v>9</v>
      </c>
      <c r="B130" s="9" t="s">
        <v>10</v>
      </c>
      <c r="C130" s="9" t="s">
        <v>11</v>
      </c>
      <c r="D130" s="9" t="s">
        <v>12</v>
      </c>
      <c r="E130" s="9" t="s">
        <v>13</v>
      </c>
      <c r="F130" s="9" t="s">
        <v>14</v>
      </c>
      <c r="G130" s="10" t="s">
        <v>15</v>
      </c>
      <c r="H130" s="11" t="s">
        <v>10</v>
      </c>
      <c r="I130" s="11" t="s">
        <v>11</v>
      </c>
      <c r="J130" s="11" t="s">
        <v>12</v>
      </c>
      <c r="K130" s="11" t="s">
        <v>13</v>
      </c>
      <c r="L130" s="11" t="s">
        <v>14</v>
      </c>
      <c r="M130" s="12" t="s">
        <v>15</v>
      </c>
    </row>
    <row r="131" spans="1:13" ht="96" thickTop="1" thickBot="1">
      <c r="A131" s="13" t="s">
        <v>16</v>
      </c>
      <c r="B131" s="14"/>
      <c r="C131" s="14"/>
      <c r="D131" s="14"/>
      <c r="E131" s="14"/>
      <c r="F131" s="14">
        <v>20</v>
      </c>
      <c r="G131" s="15">
        <f t="shared" ref="G131:G133" si="48">SUM(B131:F131)</f>
        <v>20</v>
      </c>
      <c r="H131" s="16">
        <f t="shared" ref="H131:L133" si="49">IFERROR(B131/$G$131,0)</f>
        <v>0</v>
      </c>
      <c r="I131" s="16">
        <f t="shared" si="49"/>
        <v>0</v>
      </c>
      <c r="J131" s="16">
        <f t="shared" si="49"/>
        <v>0</v>
      </c>
      <c r="K131" s="16">
        <f t="shared" si="49"/>
        <v>0</v>
      </c>
      <c r="L131" s="16">
        <f t="shared" si="49"/>
        <v>1</v>
      </c>
      <c r="M131" s="17" t="s">
        <v>17</v>
      </c>
    </row>
    <row r="132" spans="1:13" ht="96" thickTop="1" thickBot="1">
      <c r="A132" s="13" t="s">
        <v>18</v>
      </c>
      <c r="B132" s="14"/>
      <c r="C132" s="14"/>
      <c r="D132" s="14"/>
      <c r="E132" s="14"/>
      <c r="F132" s="14">
        <v>20</v>
      </c>
      <c r="G132" s="15">
        <f t="shared" si="48"/>
        <v>20</v>
      </c>
      <c r="H132" s="16">
        <f t="shared" si="49"/>
        <v>0</v>
      </c>
      <c r="I132" s="16">
        <f t="shared" si="49"/>
        <v>0</v>
      </c>
      <c r="J132" s="16">
        <f t="shared" si="49"/>
        <v>0</v>
      </c>
      <c r="K132" s="16">
        <f t="shared" si="49"/>
        <v>0</v>
      </c>
      <c r="L132" s="16">
        <f t="shared" si="49"/>
        <v>1</v>
      </c>
      <c r="M132" s="18" t="s">
        <v>17</v>
      </c>
    </row>
    <row r="133" spans="1:13" ht="111.75" thickTop="1" thickBot="1">
      <c r="A133" s="13" t="s">
        <v>19</v>
      </c>
      <c r="B133" s="14"/>
      <c r="C133" s="14"/>
      <c r="D133" s="14"/>
      <c r="E133" s="14"/>
      <c r="F133" s="14">
        <v>20</v>
      </c>
      <c r="G133" s="15">
        <f t="shared" si="48"/>
        <v>20</v>
      </c>
      <c r="H133" s="16">
        <f t="shared" si="49"/>
        <v>0</v>
      </c>
      <c r="I133" s="16">
        <f t="shared" si="49"/>
        <v>0</v>
      </c>
      <c r="J133" s="16">
        <f t="shared" si="49"/>
        <v>0</v>
      </c>
      <c r="K133" s="16">
        <f t="shared" si="49"/>
        <v>0</v>
      </c>
      <c r="L133" s="16">
        <f t="shared" si="49"/>
        <v>1</v>
      </c>
      <c r="M133" s="18" t="s">
        <v>17</v>
      </c>
    </row>
    <row r="134" spans="1:13" ht="33" thickTop="1" thickBot="1">
      <c r="A134" s="19" t="s">
        <v>20</v>
      </c>
      <c r="B134" s="20">
        <f>IFERROR(AVERAGE(B131:B133),0)</f>
        <v>0</v>
      </c>
      <c r="C134" s="20"/>
      <c r="D134" s="20">
        <f>IFERROR(AVERAGE(D131:D133),0)</f>
        <v>0</v>
      </c>
      <c r="E134" s="20"/>
      <c r="F134" s="20"/>
      <c r="G134" s="20">
        <f>SUM(AVERAGE(G131:G133))</f>
        <v>20</v>
      </c>
      <c r="H134" s="21">
        <f>AVERAGE(H131:H133)*0.2</f>
        <v>0</v>
      </c>
      <c r="I134" s="21">
        <f>AVERAGE(I131:I133)*0.4</f>
        <v>0</v>
      </c>
      <c r="J134" s="21">
        <f>AVERAGE(J131:J133)*0.6</f>
        <v>0</v>
      </c>
      <c r="K134" s="21">
        <f>AVERAGE(K131:K133)*0.8</f>
        <v>0</v>
      </c>
      <c r="L134" s="21">
        <f>AVERAGE(L131:L133)*1</f>
        <v>1</v>
      </c>
      <c r="M134" s="22">
        <f>SUM(H134:L134)</f>
        <v>1</v>
      </c>
    </row>
    <row r="135" spans="1:13" ht="48.75" thickTop="1" thickBot="1">
      <c r="A135" s="23" t="s">
        <v>21</v>
      </c>
      <c r="B135" s="9" t="s">
        <v>10</v>
      </c>
      <c r="C135" s="9" t="s">
        <v>11</v>
      </c>
      <c r="D135" s="9" t="s">
        <v>12</v>
      </c>
      <c r="E135" s="9" t="s">
        <v>13</v>
      </c>
      <c r="F135" s="9" t="s">
        <v>14</v>
      </c>
      <c r="G135" s="10" t="s">
        <v>15</v>
      </c>
      <c r="H135" s="9" t="s">
        <v>10</v>
      </c>
      <c r="I135" s="9" t="s">
        <v>11</v>
      </c>
      <c r="J135" s="9" t="s">
        <v>12</v>
      </c>
      <c r="K135" s="9" t="s">
        <v>13</v>
      </c>
      <c r="L135" s="24" t="s">
        <v>14</v>
      </c>
      <c r="M135" s="10" t="s">
        <v>15</v>
      </c>
    </row>
    <row r="136" spans="1:13" ht="80.25" thickTop="1" thickBot="1">
      <c r="A136" s="13" t="s">
        <v>22</v>
      </c>
      <c r="B136" s="14"/>
      <c r="C136" s="14"/>
      <c r="D136" s="14"/>
      <c r="E136" s="14"/>
      <c r="F136" s="14">
        <v>20</v>
      </c>
      <c r="G136" s="15">
        <f t="shared" ref="G136:G140" si="50">SUM(B136:F136)</f>
        <v>20</v>
      </c>
      <c r="H136" s="16">
        <f t="shared" ref="H136:L140" si="51">IFERROR(B136/$G$136,0)</f>
        <v>0</v>
      </c>
      <c r="I136" s="16">
        <f t="shared" si="51"/>
        <v>0</v>
      </c>
      <c r="J136" s="16">
        <f t="shared" si="51"/>
        <v>0</v>
      </c>
      <c r="K136" s="16">
        <f t="shared" si="51"/>
        <v>0</v>
      </c>
      <c r="L136" s="16">
        <f t="shared" si="51"/>
        <v>1</v>
      </c>
      <c r="M136" s="18" t="s">
        <v>17</v>
      </c>
    </row>
    <row r="137" spans="1:13" ht="111.75" thickTop="1" thickBot="1">
      <c r="A137" s="13" t="s">
        <v>23</v>
      </c>
      <c r="B137" s="14"/>
      <c r="C137" s="14"/>
      <c r="D137" s="14"/>
      <c r="E137" s="14"/>
      <c r="F137" s="14">
        <v>20</v>
      </c>
      <c r="G137" s="15">
        <f t="shared" si="50"/>
        <v>20</v>
      </c>
      <c r="H137" s="16">
        <f t="shared" si="51"/>
        <v>0</v>
      </c>
      <c r="I137" s="16">
        <f t="shared" si="51"/>
        <v>0</v>
      </c>
      <c r="J137" s="16">
        <f t="shared" si="51"/>
        <v>0</v>
      </c>
      <c r="K137" s="16">
        <f t="shared" si="51"/>
        <v>0</v>
      </c>
      <c r="L137" s="16">
        <f t="shared" si="51"/>
        <v>1</v>
      </c>
      <c r="M137" s="18" t="s">
        <v>17</v>
      </c>
    </row>
    <row r="138" spans="1:13" ht="127.5" thickTop="1" thickBot="1">
      <c r="A138" s="13" t="s">
        <v>24</v>
      </c>
      <c r="B138" s="14"/>
      <c r="C138" s="14"/>
      <c r="D138" s="14"/>
      <c r="E138" s="14"/>
      <c r="F138" s="14">
        <v>20</v>
      </c>
      <c r="G138" s="15">
        <f t="shared" si="50"/>
        <v>20</v>
      </c>
      <c r="H138" s="16">
        <f t="shared" si="51"/>
        <v>0</v>
      </c>
      <c r="I138" s="16">
        <f t="shared" si="51"/>
        <v>0</v>
      </c>
      <c r="J138" s="16">
        <f t="shared" si="51"/>
        <v>0</v>
      </c>
      <c r="K138" s="16">
        <f t="shared" si="51"/>
        <v>0</v>
      </c>
      <c r="L138" s="16">
        <f t="shared" si="51"/>
        <v>1</v>
      </c>
      <c r="M138" s="18" t="s">
        <v>17</v>
      </c>
    </row>
    <row r="139" spans="1:13" ht="96" thickTop="1" thickBot="1">
      <c r="A139" s="13" t="s">
        <v>25</v>
      </c>
      <c r="B139" s="14"/>
      <c r="C139" s="14"/>
      <c r="D139" s="14"/>
      <c r="E139" s="14"/>
      <c r="F139" s="14">
        <v>20</v>
      </c>
      <c r="G139" s="15">
        <f t="shared" si="50"/>
        <v>20</v>
      </c>
      <c r="H139" s="16">
        <f t="shared" si="51"/>
        <v>0</v>
      </c>
      <c r="I139" s="16">
        <f t="shared" si="51"/>
        <v>0</v>
      </c>
      <c r="J139" s="16">
        <f t="shared" si="51"/>
        <v>0</v>
      </c>
      <c r="K139" s="16">
        <f t="shared" si="51"/>
        <v>0</v>
      </c>
      <c r="L139" s="16">
        <f t="shared" si="51"/>
        <v>1</v>
      </c>
      <c r="M139" s="18" t="s">
        <v>17</v>
      </c>
    </row>
    <row r="140" spans="1:13" ht="143.25" thickTop="1" thickBot="1">
      <c r="A140" s="13" t="s">
        <v>26</v>
      </c>
      <c r="B140" s="14"/>
      <c r="C140" s="14"/>
      <c r="D140" s="14"/>
      <c r="E140" s="14"/>
      <c r="F140" s="14">
        <v>20</v>
      </c>
      <c r="G140" s="15">
        <f t="shared" si="50"/>
        <v>20</v>
      </c>
      <c r="H140" s="16">
        <f t="shared" si="51"/>
        <v>0</v>
      </c>
      <c r="I140" s="16">
        <f t="shared" si="51"/>
        <v>0</v>
      </c>
      <c r="J140" s="16">
        <f t="shared" si="51"/>
        <v>0</v>
      </c>
      <c r="K140" s="16">
        <f t="shared" si="51"/>
        <v>0</v>
      </c>
      <c r="L140" s="16">
        <f t="shared" si="51"/>
        <v>1</v>
      </c>
      <c r="M140" s="18"/>
    </row>
    <row r="141" spans="1:13" ht="17.25" thickTop="1" thickBot="1">
      <c r="A141" s="19" t="s">
        <v>27</v>
      </c>
      <c r="B141" s="20">
        <f t="shared" ref="B141:E141" si="52">IFERROR(AVERAGE(B136:B140),0)</f>
        <v>0</v>
      </c>
      <c r="C141" s="20">
        <f t="shared" si="52"/>
        <v>0</v>
      </c>
      <c r="D141" s="20">
        <f t="shared" si="52"/>
        <v>0</v>
      </c>
      <c r="E141" s="20">
        <f t="shared" si="52"/>
        <v>0</v>
      </c>
      <c r="F141" s="20"/>
      <c r="G141" s="20">
        <f>SUM(AVERAGE(G136:G140))</f>
        <v>20</v>
      </c>
      <c r="H141" s="22">
        <f>AVERAGE(H136:H140)*0.2</f>
        <v>0</v>
      </c>
      <c r="I141" s="22">
        <f>AVERAGE(I136:I140)*0.4</f>
        <v>0</v>
      </c>
      <c r="J141" s="22">
        <f>AVERAGE(J136:J140)*0.6</f>
        <v>0</v>
      </c>
      <c r="K141" s="22">
        <f>AVERAGE(K136:K140)*0.8</f>
        <v>0</v>
      </c>
      <c r="L141" s="25">
        <f>AVERAGE(L136:L140)*1</f>
        <v>1</v>
      </c>
      <c r="M141" s="22">
        <f>SUM(H141:L141)</f>
        <v>1</v>
      </c>
    </row>
    <row r="142" spans="1:13" ht="33" thickTop="1" thickBot="1">
      <c r="A142" s="23" t="s">
        <v>28</v>
      </c>
      <c r="B142" s="9" t="s">
        <v>10</v>
      </c>
      <c r="C142" s="9" t="s">
        <v>11</v>
      </c>
      <c r="D142" s="9" t="s">
        <v>12</v>
      </c>
      <c r="E142" s="9" t="s">
        <v>13</v>
      </c>
      <c r="F142" s="9" t="s">
        <v>14</v>
      </c>
      <c r="G142" s="10" t="s">
        <v>15</v>
      </c>
      <c r="H142" s="9" t="s">
        <v>10</v>
      </c>
      <c r="I142" s="9" t="s">
        <v>11</v>
      </c>
      <c r="J142" s="9" t="s">
        <v>12</v>
      </c>
      <c r="K142" s="9" t="s">
        <v>13</v>
      </c>
      <c r="L142" s="24" t="s">
        <v>14</v>
      </c>
      <c r="M142" s="10" t="s">
        <v>15</v>
      </c>
    </row>
    <row r="143" spans="1:13" ht="111.75" thickTop="1" thickBot="1">
      <c r="A143" s="13" t="s">
        <v>29</v>
      </c>
      <c r="B143" s="14"/>
      <c r="C143" s="14"/>
      <c r="D143" s="14"/>
      <c r="E143" s="14"/>
      <c r="F143" s="14">
        <v>20</v>
      </c>
      <c r="G143" s="15">
        <f t="shared" ref="G143:G145" si="53">SUM(B143:F143)</f>
        <v>20</v>
      </c>
      <c r="H143" s="16">
        <f t="shared" ref="H143:L145" si="54">IFERROR(B143/$G$143,0)</f>
        <v>0</v>
      </c>
      <c r="I143" s="16">
        <f t="shared" si="54"/>
        <v>0</v>
      </c>
      <c r="J143" s="16">
        <f t="shared" si="54"/>
        <v>0</v>
      </c>
      <c r="K143" s="16">
        <f t="shared" si="54"/>
        <v>0</v>
      </c>
      <c r="L143" s="16">
        <f t="shared" si="54"/>
        <v>1</v>
      </c>
      <c r="M143" s="18" t="s">
        <v>17</v>
      </c>
    </row>
    <row r="144" spans="1:13" ht="80.25" thickTop="1" thickBot="1">
      <c r="A144" s="13" t="s">
        <v>30</v>
      </c>
      <c r="B144" s="14"/>
      <c r="C144" s="14"/>
      <c r="D144" s="14"/>
      <c r="E144" s="14"/>
      <c r="F144" s="14">
        <v>20</v>
      </c>
      <c r="G144" s="15">
        <f t="shared" si="53"/>
        <v>20</v>
      </c>
      <c r="H144" s="16">
        <f t="shared" si="54"/>
        <v>0</v>
      </c>
      <c r="I144" s="16">
        <f t="shared" si="54"/>
        <v>0</v>
      </c>
      <c r="J144" s="16">
        <f t="shared" si="54"/>
        <v>0</v>
      </c>
      <c r="K144" s="16">
        <f t="shared" si="54"/>
        <v>0</v>
      </c>
      <c r="L144" s="16">
        <f t="shared" si="54"/>
        <v>1</v>
      </c>
      <c r="M144" s="18" t="s">
        <v>17</v>
      </c>
    </row>
    <row r="145" spans="1:13" ht="80.25" thickTop="1" thickBot="1">
      <c r="A145" s="13" t="s">
        <v>31</v>
      </c>
      <c r="B145" s="14"/>
      <c r="C145" s="14"/>
      <c r="D145" s="14"/>
      <c r="E145" s="14"/>
      <c r="F145" s="14">
        <v>20</v>
      </c>
      <c r="G145" s="15">
        <f t="shared" si="53"/>
        <v>20</v>
      </c>
      <c r="H145" s="16">
        <f t="shared" si="54"/>
        <v>0</v>
      </c>
      <c r="I145" s="16">
        <f t="shared" si="54"/>
        <v>0</v>
      </c>
      <c r="J145" s="16">
        <f t="shared" si="54"/>
        <v>0</v>
      </c>
      <c r="K145" s="16">
        <f t="shared" si="54"/>
        <v>0</v>
      </c>
      <c r="L145" s="16">
        <f t="shared" si="54"/>
        <v>1</v>
      </c>
      <c r="M145" s="18" t="s">
        <v>17</v>
      </c>
    </row>
    <row r="146" spans="1:13" ht="17.25" thickTop="1" thickBot="1">
      <c r="A146" s="19" t="s">
        <v>27</v>
      </c>
      <c r="B146" s="20"/>
      <c r="C146" s="20">
        <f t="shared" ref="C146:E146" si="55">IFERROR(AVERAGE(C143:C145),0)</f>
        <v>0</v>
      </c>
      <c r="D146" s="26">
        <f t="shared" si="55"/>
        <v>0</v>
      </c>
      <c r="E146" s="26">
        <f t="shared" si="55"/>
        <v>0</v>
      </c>
      <c r="F146" s="26"/>
      <c r="G146" s="26">
        <f>SUM(AVERAGE(G143:G145))</f>
        <v>20</v>
      </c>
      <c r="H146" s="22">
        <f>AVERAGE(H143:H145)*0.2</f>
        <v>0</v>
      </c>
      <c r="I146" s="22">
        <f>AVERAGE(I143:I145)*0.4</f>
        <v>0</v>
      </c>
      <c r="J146" s="22">
        <f>AVERAGE(J143:J145)*0.6</f>
        <v>0</v>
      </c>
      <c r="K146" s="22">
        <f>AVERAGE(K143:K145)*0.8</f>
        <v>0</v>
      </c>
      <c r="L146" s="25">
        <f>AVERAGE(L143:L145)*1</f>
        <v>1</v>
      </c>
      <c r="M146" s="27">
        <f>SUM(H146:L146)</f>
        <v>1</v>
      </c>
    </row>
    <row r="147" spans="1:13" ht="33" thickTop="1" thickBot="1">
      <c r="A147" s="8" t="s">
        <v>32</v>
      </c>
      <c r="B147" s="9" t="s">
        <v>10</v>
      </c>
      <c r="C147" s="9" t="s">
        <v>11</v>
      </c>
      <c r="D147" s="9" t="s">
        <v>12</v>
      </c>
      <c r="E147" s="9" t="s">
        <v>13</v>
      </c>
      <c r="F147" s="9" t="s">
        <v>14</v>
      </c>
      <c r="G147" s="10" t="s">
        <v>15</v>
      </c>
      <c r="H147" s="9" t="s">
        <v>10</v>
      </c>
      <c r="I147" s="9" t="s">
        <v>11</v>
      </c>
      <c r="J147" s="9" t="s">
        <v>12</v>
      </c>
      <c r="K147" s="9" t="s">
        <v>13</v>
      </c>
      <c r="L147" s="24" t="s">
        <v>14</v>
      </c>
      <c r="M147" s="10" t="s">
        <v>15</v>
      </c>
    </row>
    <row r="148" spans="1:13" ht="127.5" thickTop="1" thickBot="1">
      <c r="A148" s="28" t="s">
        <v>33</v>
      </c>
      <c r="B148" s="29"/>
      <c r="C148" s="29"/>
      <c r="D148" s="29"/>
      <c r="E148" s="14"/>
      <c r="F148" s="14">
        <v>20</v>
      </c>
      <c r="G148" s="30">
        <f t="shared" ref="G148:G151" si="56">SUM(B148:F148)</f>
        <v>20</v>
      </c>
      <c r="H148" s="31">
        <f t="shared" ref="H148:L151" si="57">IFERROR(B148/$G$148,0)</f>
        <v>0</v>
      </c>
      <c r="I148" s="31">
        <f t="shared" si="57"/>
        <v>0</v>
      </c>
      <c r="J148" s="31">
        <f t="shared" si="57"/>
        <v>0</v>
      </c>
      <c r="K148" s="31">
        <f t="shared" si="57"/>
        <v>0</v>
      </c>
      <c r="L148" s="31">
        <f t="shared" si="57"/>
        <v>1</v>
      </c>
      <c r="M148" s="18" t="s">
        <v>17</v>
      </c>
    </row>
    <row r="149" spans="1:13" ht="80.25" thickTop="1" thickBot="1">
      <c r="A149" s="28" t="s">
        <v>34</v>
      </c>
      <c r="B149" s="29"/>
      <c r="C149" s="29"/>
      <c r="D149" s="29"/>
      <c r="E149" s="14"/>
      <c r="F149" s="14">
        <v>20</v>
      </c>
      <c r="G149" s="30">
        <f t="shared" si="56"/>
        <v>20</v>
      </c>
      <c r="H149" s="31">
        <f t="shared" si="57"/>
        <v>0</v>
      </c>
      <c r="I149" s="31">
        <f t="shared" si="57"/>
        <v>0</v>
      </c>
      <c r="J149" s="31">
        <f t="shared" si="57"/>
        <v>0</v>
      </c>
      <c r="K149" s="31">
        <f t="shared" si="57"/>
        <v>0</v>
      </c>
      <c r="L149" s="31">
        <f t="shared" si="57"/>
        <v>1</v>
      </c>
      <c r="M149" s="18" t="s">
        <v>17</v>
      </c>
    </row>
    <row r="150" spans="1:13" ht="80.25" thickTop="1" thickBot="1">
      <c r="A150" s="28" t="s">
        <v>35</v>
      </c>
      <c r="B150" s="29"/>
      <c r="C150" s="29"/>
      <c r="D150" s="29"/>
      <c r="E150" s="14"/>
      <c r="F150" s="14">
        <v>20</v>
      </c>
      <c r="G150" s="30">
        <f t="shared" si="56"/>
        <v>20</v>
      </c>
      <c r="H150" s="31">
        <f t="shared" si="57"/>
        <v>0</v>
      </c>
      <c r="I150" s="31">
        <f t="shared" si="57"/>
        <v>0</v>
      </c>
      <c r="J150" s="31">
        <f t="shared" si="57"/>
        <v>0</v>
      </c>
      <c r="K150" s="31">
        <f t="shared" si="57"/>
        <v>0</v>
      </c>
      <c r="L150" s="31">
        <f t="shared" si="57"/>
        <v>1</v>
      </c>
      <c r="M150" s="18" t="s">
        <v>17</v>
      </c>
    </row>
    <row r="151" spans="1:13" ht="96" thickTop="1" thickBot="1">
      <c r="A151" s="28" t="s">
        <v>36</v>
      </c>
      <c r="B151" s="29"/>
      <c r="C151" s="29"/>
      <c r="D151" s="29"/>
      <c r="E151" s="14"/>
      <c r="F151" s="14">
        <v>20</v>
      </c>
      <c r="G151" s="30">
        <f t="shared" si="56"/>
        <v>20</v>
      </c>
      <c r="H151" s="31">
        <f t="shared" si="57"/>
        <v>0</v>
      </c>
      <c r="I151" s="31">
        <f t="shared" si="57"/>
        <v>0</v>
      </c>
      <c r="J151" s="31">
        <f t="shared" si="57"/>
        <v>0</v>
      </c>
      <c r="K151" s="31">
        <f t="shared" si="57"/>
        <v>0</v>
      </c>
      <c r="L151" s="31">
        <f t="shared" si="57"/>
        <v>1</v>
      </c>
      <c r="M151" s="18" t="s">
        <v>17</v>
      </c>
    </row>
    <row r="152" spans="1:13" ht="17.25" thickTop="1" thickBot="1">
      <c r="A152" s="32" t="s">
        <v>27</v>
      </c>
      <c r="B152" s="33">
        <f t="shared" ref="B152:E152" si="58">IFERROR(AVERAGE(B148:B151),0)</f>
        <v>0</v>
      </c>
      <c r="C152" s="33">
        <f t="shared" si="58"/>
        <v>0</v>
      </c>
      <c r="D152" s="33">
        <f t="shared" si="58"/>
        <v>0</v>
      </c>
      <c r="E152" s="33">
        <f t="shared" si="58"/>
        <v>0</v>
      </c>
      <c r="F152" s="33"/>
      <c r="G152" s="33">
        <f>SUM(AVERAGE(G148:G151))</f>
        <v>20</v>
      </c>
      <c r="H152" s="27">
        <f>AVERAGE(H148:H151)*0.2</f>
        <v>0</v>
      </c>
      <c r="I152" s="27">
        <f>AVERAGE(I148:I151)*0.4</f>
        <v>0</v>
      </c>
      <c r="J152" s="27">
        <f>AVERAGE(J148:J151)*0.6</f>
        <v>0</v>
      </c>
      <c r="K152" s="27">
        <f>AVERAGE(K148:K151)*0.8</f>
        <v>0</v>
      </c>
      <c r="L152" s="34">
        <f>AVERAGE(L148:L151)*1</f>
        <v>1</v>
      </c>
      <c r="M152" s="27">
        <f>SUM(H152:L152)</f>
        <v>1</v>
      </c>
    </row>
    <row r="153" spans="1:13" ht="80.25" thickTop="1" thickBot="1">
      <c r="A153" s="35" t="s">
        <v>37</v>
      </c>
      <c r="B153" s="36"/>
      <c r="C153" s="36"/>
      <c r="D153" s="36"/>
      <c r="E153" s="36"/>
      <c r="F153" s="36"/>
      <c r="G153" s="37">
        <f>SUM(B153:F153)</f>
        <v>0</v>
      </c>
      <c r="H153" s="38">
        <f t="shared" ref="H153:L153" si="59">IFERROR(B153/$G$153,0)</f>
        <v>0</v>
      </c>
      <c r="I153" s="38">
        <f t="shared" si="59"/>
        <v>0</v>
      </c>
      <c r="J153" s="38">
        <f t="shared" si="59"/>
        <v>0</v>
      </c>
      <c r="K153" s="38">
        <f t="shared" si="59"/>
        <v>0</v>
      </c>
      <c r="L153" s="38">
        <f t="shared" si="59"/>
        <v>0</v>
      </c>
      <c r="M153" s="18" t="s">
        <v>17</v>
      </c>
    </row>
    <row r="154" spans="1:13" ht="17.25" thickTop="1" thickBot="1">
      <c r="A154" s="51" t="s">
        <v>38</v>
      </c>
      <c r="B154" s="52"/>
      <c r="C154" s="52"/>
      <c r="D154" s="52"/>
      <c r="E154" s="52"/>
      <c r="F154" s="53"/>
      <c r="G154" s="39">
        <v>20</v>
      </c>
      <c r="H154" s="27" t="s">
        <v>17</v>
      </c>
      <c r="I154" s="27" t="s">
        <v>17</v>
      </c>
      <c r="J154" s="27" t="s">
        <v>17</v>
      </c>
      <c r="K154" s="27" t="s">
        <v>17</v>
      </c>
      <c r="L154" s="27" t="s">
        <v>17</v>
      </c>
      <c r="M154" s="27">
        <f>(M134+M141+M146+M152)/4</f>
        <v>1</v>
      </c>
    </row>
    <row r="155" spans="1:13" ht="15.75" thickTop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33" thickTop="1" thickBot="1">
      <c r="A157" s="3" t="s">
        <v>0</v>
      </c>
      <c r="B157" s="54" t="s">
        <v>43</v>
      </c>
      <c r="C157" s="50"/>
      <c r="D157" s="50"/>
      <c r="E157" s="50"/>
      <c r="F157" s="50"/>
      <c r="G157" s="47"/>
      <c r="H157" s="55" t="s">
        <v>2</v>
      </c>
      <c r="I157" s="56"/>
      <c r="J157" s="57"/>
      <c r="K157" s="4" t="s">
        <v>3</v>
      </c>
      <c r="L157" s="58">
        <v>45300</v>
      </c>
      <c r="M157" s="59"/>
    </row>
    <row r="158" spans="1:13" ht="16.5" thickBot="1">
      <c r="A158" s="40" t="s">
        <v>4</v>
      </c>
      <c r="B158" s="41"/>
      <c r="C158" s="41"/>
      <c r="D158" s="41"/>
      <c r="E158" s="41"/>
      <c r="F158" s="41"/>
      <c r="G158" s="42"/>
      <c r="H158" s="5" t="s">
        <v>5</v>
      </c>
      <c r="I158" s="46">
        <v>16</v>
      </c>
      <c r="J158" s="47"/>
      <c r="K158" s="6"/>
      <c r="L158" s="5"/>
      <c r="M158" s="5"/>
    </row>
    <row r="159" spans="1:13" ht="16.5" thickBot="1">
      <c r="A159" s="43"/>
      <c r="B159" s="44"/>
      <c r="C159" s="44"/>
      <c r="D159" s="44"/>
      <c r="E159" s="44"/>
      <c r="F159" s="44"/>
      <c r="G159" s="45"/>
      <c r="H159" s="5" t="s">
        <v>6</v>
      </c>
      <c r="I159" s="46">
        <v>4</v>
      </c>
      <c r="J159" s="47"/>
      <c r="K159" s="5"/>
      <c r="L159" s="5"/>
      <c r="M159" s="5"/>
    </row>
    <row r="160" spans="1:13" ht="16.5" thickBot="1">
      <c r="A160" s="7" t="s">
        <v>7</v>
      </c>
      <c r="B160" s="48" t="s">
        <v>8</v>
      </c>
      <c r="C160" s="49"/>
      <c r="D160" s="49"/>
      <c r="E160" s="49"/>
      <c r="F160" s="49"/>
      <c r="G160" s="49"/>
      <c r="H160" s="46" t="s">
        <v>8</v>
      </c>
      <c r="I160" s="50"/>
      <c r="J160" s="50"/>
      <c r="K160" s="50"/>
      <c r="L160" s="50"/>
      <c r="M160" s="47"/>
    </row>
    <row r="161" spans="1:13" ht="33" thickTop="1" thickBot="1">
      <c r="A161" s="8" t="s">
        <v>9</v>
      </c>
      <c r="B161" s="9" t="s">
        <v>10</v>
      </c>
      <c r="C161" s="9" t="s">
        <v>11</v>
      </c>
      <c r="D161" s="9" t="s">
        <v>12</v>
      </c>
      <c r="E161" s="9" t="s">
        <v>13</v>
      </c>
      <c r="F161" s="9" t="s">
        <v>14</v>
      </c>
      <c r="G161" s="10" t="s">
        <v>15</v>
      </c>
      <c r="H161" s="11" t="s">
        <v>10</v>
      </c>
      <c r="I161" s="11" t="s">
        <v>11</v>
      </c>
      <c r="J161" s="11" t="s">
        <v>12</v>
      </c>
      <c r="K161" s="11" t="s">
        <v>13</v>
      </c>
      <c r="L161" s="11" t="s">
        <v>14</v>
      </c>
      <c r="M161" s="12" t="s">
        <v>15</v>
      </c>
    </row>
    <row r="162" spans="1:13" ht="96" thickTop="1" thickBot="1">
      <c r="A162" s="13" t="s">
        <v>16</v>
      </c>
      <c r="B162" s="14"/>
      <c r="C162" s="14"/>
      <c r="D162" s="14"/>
      <c r="E162" s="14"/>
      <c r="F162" s="14">
        <v>20</v>
      </c>
      <c r="G162" s="15">
        <f t="shared" ref="G162:G164" si="60">SUM(B162:F162)</f>
        <v>20</v>
      </c>
      <c r="H162" s="16">
        <f t="shared" ref="H162:L164" si="61">IFERROR(B162/$G$162,0)</f>
        <v>0</v>
      </c>
      <c r="I162" s="16">
        <f t="shared" si="61"/>
        <v>0</v>
      </c>
      <c r="J162" s="16">
        <f t="shared" si="61"/>
        <v>0</v>
      </c>
      <c r="K162" s="16">
        <f t="shared" si="61"/>
        <v>0</v>
      </c>
      <c r="L162" s="16">
        <f t="shared" si="61"/>
        <v>1</v>
      </c>
      <c r="M162" s="17" t="s">
        <v>17</v>
      </c>
    </row>
    <row r="163" spans="1:13" ht="96" thickTop="1" thickBot="1">
      <c r="A163" s="13" t="s">
        <v>18</v>
      </c>
      <c r="B163" s="14"/>
      <c r="C163" s="14"/>
      <c r="D163" s="14"/>
      <c r="E163" s="14"/>
      <c r="F163" s="14">
        <v>20</v>
      </c>
      <c r="G163" s="15">
        <f t="shared" si="60"/>
        <v>20</v>
      </c>
      <c r="H163" s="16">
        <f t="shared" si="61"/>
        <v>0</v>
      </c>
      <c r="I163" s="16">
        <f t="shared" si="61"/>
        <v>0</v>
      </c>
      <c r="J163" s="16">
        <f t="shared" si="61"/>
        <v>0</v>
      </c>
      <c r="K163" s="16">
        <f t="shared" si="61"/>
        <v>0</v>
      </c>
      <c r="L163" s="16">
        <f t="shared" si="61"/>
        <v>1</v>
      </c>
      <c r="M163" s="18" t="s">
        <v>17</v>
      </c>
    </row>
    <row r="164" spans="1:13" ht="111.75" thickTop="1" thickBot="1">
      <c r="A164" s="13" t="s">
        <v>19</v>
      </c>
      <c r="B164" s="14"/>
      <c r="C164" s="14"/>
      <c r="D164" s="14"/>
      <c r="E164" s="14"/>
      <c r="F164" s="14">
        <v>20</v>
      </c>
      <c r="G164" s="15">
        <f t="shared" si="60"/>
        <v>20</v>
      </c>
      <c r="H164" s="16">
        <f t="shared" si="61"/>
        <v>0</v>
      </c>
      <c r="I164" s="16">
        <f t="shared" si="61"/>
        <v>0</v>
      </c>
      <c r="J164" s="16">
        <f t="shared" si="61"/>
        <v>0</v>
      </c>
      <c r="K164" s="16">
        <f t="shared" si="61"/>
        <v>0</v>
      </c>
      <c r="L164" s="16">
        <f t="shared" si="61"/>
        <v>1</v>
      </c>
      <c r="M164" s="18" t="s">
        <v>17</v>
      </c>
    </row>
    <row r="165" spans="1:13" ht="33" thickTop="1" thickBot="1">
      <c r="A165" s="19" t="s">
        <v>20</v>
      </c>
      <c r="B165" s="20">
        <f>IFERROR(AVERAGE(B162:B164),0)</f>
        <v>0</v>
      </c>
      <c r="C165" s="20"/>
      <c r="D165" s="20">
        <f>IFERROR(AVERAGE(D162:D164),0)</f>
        <v>0</v>
      </c>
      <c r="E165" s="20"/>
      <c r="F165" s="20"/>
      <c r="G165" s="20">
        <f>SUM(AVERAGE(G162:G164))</f>
        <v>20</v>
      </c>
      <c r="H165" s="21">
        <f>AVERAGE(H162:H164)*0.2</f>
        <v>0</v>
      </c>
      <c r="I165" s="21">
        <f>AVERAGE(I162:I164)*0.4</f>
        <v>0</v>
      </c>
      <c r="J165" s="21">
        <f>AVERAGE(J162:J164)*0.6</f>
        <v>0</v>
      </c>
      <c r="K165" s="21">
        <f>AVERAGE(K162:K164)*0.8</f>
        <v>0</v>
      </c>
      <c r="L165" s="21">
        <f>AVERAGE(L162:L164)*1</f>
        <v>1</v>
      </c>
      <c r="M165" s="22">
        <f>SUM(H165:L165)</f>
        <v>1</v>
      </c>
    </row>
    <row r="166" spans="1:13" ht="48.75" thickTop="1" thickBot="1">
      <c r="A166" s="23" t="s">
        <v>21</v>
      </c>
      <c r="B166" s="9" t="s">
        <v>10</v>
      </c>
      <c r="C166" s="9" t="s">
        <v>11</v>
      </c>
      <c r="D166" s="9" t="s">
        <v>12</v>
      </c>
      <c r="E166" s="9" t="s">
        <v>13</v>
      </c>
      <c r="F166" s="9" t="s">
        <v>14</v>
      </c>
      <c r="G166" s="10" t="s">
        <v>15</v>
      </c>
      <c r="H166" s="9" t="s">
        <v>10</v>
      </c>
      <c r="I166" s="9" t="s">
        <v>11</v>
      </c>
      <c r="J166" s="9" t="s">
        <v>12</v>
      </c>
      <c r="K166" s="9" t="s">
        <v>13</v>
      </c>
      <c r="L166" s="24" t="s">
        <v>14</v>
      </c>
      <c r="M166" s="10" t="s">
        <v>15</v>
      </c>
    </row>
    <row r="167" spans="1:13" ht="80.25" thickTop="1" thickBot="1">
      <c r="A167" s="13" t="s">
        <v>22</v>
      </c>
      <c r="B167" s="14"/>
      <c r="C167" s="14"/>
      <c r="D167" s="14"/>
      <c r="E167" s="14"/>
      <c r="F167" s="14">
        <v>20</v>
      </c>
      <c r="G167" s="15">
        <f t="shared" ref="G167:G171" si="62">SUM(B167:F167)</f>
        <v>20</v>
      </c>
      <c r="H167" s="16">
        <f t="shared" ref="H167:L171" si="63">IFERROR(B167/$G$167,0)</f>
        <v>0</v>
      </c>
      <c r="I167" s="16">
        <f t="shared" si="63"/>
        <v>0</v>
      </c>
      <c r="J167" s="16">
        <f t="shared" si="63"/>
        <v>0</v>
      </c>
      <c r="K167" s="16">
        <f t="shared" si="63"/>
        <v>0</v>
      </c>
      <c r="L167" s="16">
        <f t="shared" si="63"/>
        <v>1</v>
      </c>
      <c r="M167" s="18" t="s">
        <v>17</v>
      </c>
    </row>
    <row r="168" spans="1:13" ht="111.75" thickTop="1" thickBot="1">
      <c r="A168" s="13" t="s">
        <v>23</v>
      </c>
      <c r="B168" s="14"/>
      <c r="C168" s="14"/>
      <c r="D168" s="14"/>
      <c r="E168" s="14"/>
      <c r="F168" s="14">
        <v>20</v>
      </c>
      <c r="G168" s="15">
        <f t="shared" si="62"/>
        <v>20</v>
      </c>
      <c r="H168" s="16">
        <f t="shared" si="63"/>
        <v>0</v>
      </c>
      <c r="I168" s="16">
        <f t="shared" si="63"/>
        <v>0</v>
      </c>
      <c r="J168" s="16">
        <f t="shared" si="63"/>
        <v>0</v>
      </c>
      <c r="K168" s="16">
        <f t="shared" si="63"/>
        <v>0</v>
      </c>
      <c r="L168" s="16">
        <f t="shared" si="63"/>
        <v>1</v>
      </c>
      <c r="M168" s="18" t="s">
        <v>17</v>
      </c>
    </row>
    <row r="169" spans="1:13" ht="127.5" thickTop="1" thickBot="1">
      <c r="A169" s="13" t="s">
        <v>24</v>
      </c>
      <c r="B169" s="14"/>
      <c r="C169" s="14"/>
      <c r="D169" s="14"/>
      <c r="E169" s="14"/>
      <c r="F169" s="14">
        <v>20</v>
      </c>
      <c r="G169" s="15">
        <f t="shared" si="62"/>
        <v>20</v>
      </c>
      <c r="H169" s="16">
        <f t="shared" si="63"/>
        <v>0</v>
      </c>
      <c r="I169" s="16">
        <f t="shared" si="63"/>
        <v>0</v>
      </c>
      <c r="J169" s="16">
        <f t="shared" si="63"/>
        <v>0</v>
      </c>
      <c r="K169" s="16">
        <f t="shared" si="63"/>
        <v>0</v>
      </c>
      <c r="L169" s="16">
        <f t="shared" si="63"/>
        <v>1</v>
      </c>
      <c r="M169" s="18" t="s">
        <v>17</v>
      </c>
    </row>
    <row r="170" spans="1:13" ht="96" thickTop="1" thickBot="1">
      <c r="A170" s="13" t="s">
        <v>25</v>
      </c>
      <c r="B170" s="14"/>
      <c r="C170" s="14"/>
      <c r="D170" s="14"/>
      <c r="E170" s="14"/>
      <c r="F170" s="14">
        <v>20</v>
      </c>
      <c r="G170" s="15">
        <f t="shared" si="62"/>
        <v>20</v>
      </c>
      <c r="H170" s="16">
        <f t="shared" si="63"/>
        <v>0</v>
      </c>
      <c r="I170" s="16">
        <f t="shared" si="63"/>
        <v>0</v>
      </c>
      <c r="J170" s="16">
        <f t="shared" si="63"/>
        <v>0</v>
      </c>
      <c r="K170" s="16">
        <f t="shared" si="63"/>
        <v>0</v>
      </c>
      <c r="L170" s="16">
        <f t="shared" si="63"/>
        <v>1</v>
      </c>
      <c r="M170" s="18" t="s">
        <v>17</v>
      </c>
    </row>
    <row r="171" spans="1:13" ht="143.25" thickTop="1" thickBot="1">
      <c r="A171" s="13" t="s">
        <v>26</v>
      </c>
      <c r="B171" s="14"/>
      <c r="C171" s="14"/>
      <c r="D171" s="14"/>
      <c r="E171" s="14"/>
      <c r="F171" s="14">
        <v>20</v>
      </c>
      <c r="G171" s="15">
        <f t="shared" si="62"/>
        <v>20</v>
      </c>
      <c r="H171" s="16">
        <f t="shared" si="63"/>
        <v>0</v>
      </c>
      <c r="I171" s="16">
        <f t="shared" si="63"/>
        <v>0</v>
      </c>
      <c r="J171" s="16">
        <f t="shared" si="63"/>
        <v>0</v>
      </c>
      <c r="K171" s="16">
        <f t="shared" si="63"/>
        <v>0</v>
      </c>
      <c r="L171" s="16">
        <f t="shared" si="63"/>
        <v>1</v>
      </c>
      <c r="M171" s="18"/>
    </row>
    <row r="172" spans="1:13" ht="17.25" thickTop="1" thickBot="1">
      <c r="A172" s="19" t="s">
        <v>27</v>
      </c>
      <c r="B172" s="20">
        <f t="shared" ref="B172:E172" si="64">IFERROR(AVERAGE(B167:B171),0)</f>
        <v>0</v>
      </c>
      <c r="C172" s="20">
        <f t="shared" si="64"/>
        <v>0</v>
      </c>
      <c r="D172" s="20">
        <f t="shared" si="64"/>
        <v>0</v>
      </c>
      <c r="E172" s="20">
        <f t="shared" si="64"/>
        <v>0</v>
      </c>
      <c r="F172" s="20"/>
      <c r="G172" s="20">
        <f>SUM(AVERAGE(G167:G171))</f>
        <v>20</v>
      </c>
      <c r="H172" s="22">
        <f>AVERAGE(H167:H171)*0.2</f>
        <v>0</v>
      </c>
      <c r="I172" s="22">
        <f>AVERAGE(I167:I171)*0.4</f>
        <v>0</v>
      </c>
      <c r="J172" s="22">
        <f>AVERAGE(J167:J171)*0.6</f>
        <v>0</v>
      </c>
      <c r="K172" s="22">
        <f>AVERAGE(K167:K171)*0.8</f>
        <v>0</v>
      </c>
      <c r="L172" s="25">
        <f>AVERAGE(L167:L171)*1</f>
        <v>1</v>
      </c>
      <c r="M172" s="22">
        <f>SUM(H172:L172)</f>
        <v>1</v>
      </c>
    </row>
    <row r="173" spans="1:13" ht="33" thickTop="1" thickBot="1">
      <c r="A173" s="23" t="s">
        <v>28</v>
      </c>
      <c r="B173" s="9" t="s">
        <v>10</v>
      </c>
      <c r="C173" s="9" t="s">
        <v>11</v>
      </c>
      <c r="D173" s="9" t="s">
        <v>12</v>
      </c>
      <c r="E173" s="9" t="s">
        <v>13</v>
      </c>
      <c r="F173" s="9" t="s">
        <v>14</v>
      </c>
      <c r="G173" s="10" t="s">
        <v>15</v>
      </c>
      <c r="H173" s="9" t="s">
        <v>10</v>
      </c>
      <c r="I173" s="9" t="s">
        <v>11</v>
      </c>
      <c r="J173" s="9" t="s">
        <v>12</v>
      </c>
      <c r="K173" s="9" t="s">
        <v>13</v>
      </c>
      <c r="L173" s="24" t="s">
        <v>14</v>
      </c>
      <c r="M173" s="10" t="s">
        <v>15</v>
      </c>
    </row>
    <row r="174" spans="1:13" ht="111.75" thickTop="1" thickBot="1">
      <c r="A174" s="13" t="s">
        <v>29</v>
      </c>
      <c r="B174" s="14"/>
      <c r="C174" s="14"/>
      <c r="D174" s="14"/>
      <c r="E174" s="14"/>
      <c r="F174" s="14">
        <v>20</v>
      </c>
      <c r="G174" s="15">
        <f t="shared" ref="G174:G176" si="65">SUM(B174:F174)</f>
        <v>20</v>
      </c>
      <c r="H174" s="16">
        <f t="shared" ref="H174:L176" si="66">IFERROR(B174/$G$174,0)</f>
        <v>0</v>
      </c>
      <c r="I174" s="16">
        <f t="shared" si="66"/>
        <v>0</v>
      </c>
      <c r="J174" s="16">
        <f t="shared" si="66"/>
        <v>0</v>
      </c>
      <c r="K174" s="16">
        <f t="shared" si="66"/>
        <v>0</v>
      </c>
      <c r="L174" s="16">
        <f t="shared" si="66"/>
        <v>1</v>
      </c>
      <c r="M174" s="18" t="s">
        <v>17</v>
      </c>
    </row>
    <row r="175" spans="1:13" ht="80.25" thickTop="1" thickBot="1">
      <c r="A175" s="13" t="s">
        <v>30</v>
      </c>
      <c r="B175" s="14"/>
      <c r="C175" s="14"/>
      <c r="D175" s="14"/>
      <c r="E175" s="14"/>
      <c r="F175" s="14">
        <v>20</v>
      </c>
      <c r="G175" s="15">
        <f t="shared" si="65"/>
        <v>20</v>
      </c>
      <c r="H175" s="16">
        <f t="shared" si="66"/>
        <v>0</v>
      </c>
      <c r="I175" s="16">
        <f t="shared" si="66"/>
        <v>0</v>
      </c>
      <c r="J175" s="16">
        <f t="shared" si="66"/>
        <v>0</v>
      </c>
      <c r="K175" s="16">
        <f t="shared" si="66"/>
        <v>0</v>
      </c>
      <c r="L175" s="16">
        <f t="shared" si="66"/>
        <v>1</v>
      </c>
      <c r="M175" s="18" t="s">
        <v>17</v>
      </c>
    </row>
    <row r="176" spans="1:13" ht="80.25" thickTop="1" thickBot="1">
      <c r="A176" s="13" t="s">
        <v>31</v>
      </c>
      <c r="B176" s="14"/>
      <c r="C176" s="14"/>
      <c r="D176" s="14"/>
      <c r="E176" s="14"/>
      <c r="F176" s="14">
        <v>20</v>
      </c>
      <c r="G176" s="15">
        <f t="shared" si="65"/>
        <v>20</v>
      </c>
      <c r="H176" s="16">
        <f t="shared" si="66"/>
        <v>0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1</v>
      </c>
      <c r="M176" s="18" t="s">
        <v>17</v>
      </c>
    </row>
    <row r="177" spans="1:13" ht="17.25" thickTop="1" thickBot="1">
      <c r="A177" s="19" t="s">
        <v>27</v>
      </c>
      <c r="B177" s="20"/>
      <c r="C177" s="20">
        <f t="shared" ref="C177:E177" si="67">IFERROR(AVERAGE(C174:C176),0)</f>
        <v>0</v>
      </c>
      <c r="D177" s="26">
        <f t="shared" si="67"/>
        <v>0</v>
      </c>
      <c r="E177" s="26">
        <f t="shared" si="67"/>
        <v>0</v>
      </c>
      <c r="F177" s="26"/>
      <c r="G177" s="26">
        <f>SUM(AVERAGE(G174:G176))</f>
        <v>20</v>
      </c>
      <c r="H177" s="22">
        <f>AVERAGE(H174:H176)*0.2</f>
        <v>0</v>
      </c>
      <c r="I177" s="22">
        <f>AVERAGE(I174:I176)*0.4</f>
        <v>0</v>
      </c>
      <c r="J177" s="22">
        <f>AVERAGE(J174:J176)*0.6</f>
        <v>0</v>
      </c>
      <c r="K177" s="22">
        <f>AVERAGE(K174:K176)*0.8</f>
        <v>0</v>
      </c>
      <c r="L177" s="25">
        <f>AVERAGE(L174:L176)*1</f>
        <v>1</v>
      </c>
      <c r="M177" s="27">
        <f>SUM(H177:L177)</f>
        <v>1</v>
      </c>
    </row>
    <row r="178" spans="1:13" ht="33" thickTop="1" thickBot="1">
      <c r="A178" s="8" t="s">
        <v>32</v>
      </c>
      <c r="B178" s="9" t="s">
        <v>10</v>
      </c>
      <c r="C178" s="9" t="s">
        <v>11</v>
      </c>
      <c r="D178" s="9" t="s">
        <v>12</v>
      </c>
      <c r="E178" s="9" t="s">
        <v>13</v>
      </c>
      <c r="F178" s="9" t="s">
        <v>14</v>
      </c>
      <c r="G178" s="10" t="s">
        <v>15</v>
      </c>
      <c r="H178" s="9" t="s">
        <v>10</v>
      </c>
      <c r="I178" s="9" t="s">
        <v>11</v>
      </c>
      <c r="J178" s="9" t="s">
        <v>12</v>
      </c>
      <c r="K178" s="9" t="s">
        <v>13</v>
      </c>
      <c r="L178" s="24" t="s">
        <v>14</v>
      </c>
      <c r="M178" s="10" t="s">
        <v>15</v>
      </c>
    </row>
    <row r="179" spans="1:13" ht="127.5" thickTop="1" thickBot="1">
      <c r="A179" s="28" t="s">
        <v>33</v>
      </c>
      <c r="B179" s="29"/>
      <c r="C179" s="29"/>
      <c r="D179" s="29"/>
      <c r="E179" s="14"/>
      <c r="F179" s="14">
        <v>20</v>
      </c>
      <c r="G179" s="30">
        <f t="shared" ref="G179:G182" si="68">SUM(B179:F179)</f>
        <v>20</v>
      </c>
      <c r="H179" s="31">
        <f t="shared" ref="H179:L182" si="69">IFERROR(B179/$G$179,0)</f>
        <v>0</v>
      </c>
      <c r="I179" s="31">
        <f t="shared" si="69"/>
        <v>0</v>
      </c>
      <c r="J179" s="31">
        <f t="shared" si="69"/>
        <v>0</v>
      </c>
      <c r="K179" s="31">
        <f t="shared" si="69"/>
        <v>0</v>
      </c>
      <c r="L179" s="31">
        <f t="shared" si="69"/>
        <v>1</v>
      </c>
      <c r="M179" s="18" t="s">
        <v>17</v>
      </c>
    </row>
    <row r="180" spans="1:13" ht="80.25" thickTop="1" thickBot="1">
      <c r="A180" s="28" t="s">
        <v>34</v>
      </c>
      <c r="B180" s="29"/>
      <c r="C180" s="29"/>
      <c r="D180" s="29"/>
      <c r="E180" s="14"/>
      <c r="F180" s="14">
        <v>20</v>
      </c>
      <c r="G180" s="30">
        <f t="shared" si="68"/>
        <v>20</v>
      </c>
      <c r="H180" s="31">
        <f t="shared" si="69"/>
        <v>0</v>
      </c>
      <c r="I180" s="31">
        <f t="shared" si="69"/>
        <v>0</v>
      </c>
      <c r="J180" s="31">
        <f t="shared" si="69"/>
        <v>0</v>
      </c>
      <c r="K180" s="31">
        <f t="shared" si="69"/>
        <v>0</v>
      </c>
      <c r="L180" s="31">
        <f t="shared" si="69"/>
        <v>1</v>
      </c>
      <c r="M180" s="18" t="s">
        <v>17</v>
      </c>
    </row>
    <row r="181" spans="1:13" ht="80.25" thickTop="1" thickBot="1">
      <c r="A181" s="28" t="s">
        <v>35</v>
      </c>
      <c r="B181" s="29"/>
      <c r="C181" s="29"/>
      <c r="D181" s="29"/>
      <c r="E181" s="14"/>
      <c r="F181" s="14">
        <v>20</v>
      </c>
      <c r="G181" s="30">
        <f t="shared" si="68"/>
        <v>20</v>
      </c>
      <c r="H181" s="31">
        <f t="shared" si="69"/>
        <v>0</v>
      </c>
      <c r="I181" s="31">
        <f t="shared" si="69"/>
        <v>0</v>
      </c>
      <c r="J181" s="31">
        <f t="shared" si="69"/>
        <v>0</v>
      </c>
      <c r="K181" s="31">
        <f t="shared" si="69"/>
        <v>0</v>
      </c>
      <c r="L181" s="31">
        <f t="shared" si="69"/>
        <v>1</v>
      </c>
      <c r="M181" s="18" t="s">
        <v>17</v>
      </c>
    </row>
    <row r="182" spans="1:13" ht="96" thickTop="1" thickBot="1">
      <c r="A182" s="28" t="s">
        <v>36</v>
      </c>
      <c r="B182" s="29"/>
      <c r="C182" s="29"/>
      <c r="D182" s="29"/>
      <c r="E182" s="14"/>
      <c r="F182" s="14">
        <v>20</v>
      </c>
      <c r="G182" s="30">
        <f t="shared" si="68"/>
        <v>20</v>
      </c>
      <c r="H182" s="31">
        <f t="shared" si="69"/>
        <v>0</v>
      </c>
      <c r="I182" s="31">
        <f t="shared" si="69"/>
        <v>0</v>
      </c>
      <c r="J182" s="31">
        <f t="shared" si="69"/>
        <v>0</v>
      </c>
      <c r="K182" s="31">
        <f t="shared" si="69"/>
        <v>0</v>
      </c>
      <c r="L182" s="31">
        <f t="shared" si="69"/>
        <v>1</v>
      </c>
      <c r="M182" s="18" t="s">
        <v>17</v>
      </c>
    </row>
    <row r="183" spans="1:13" ht="17.25" thickTop="1" thickBot="1">
      <c r="A183" s="32" t="s">
        <v>27</v>
      </c>
      <c r="B183" s="33">
        <f t="shared" ref="B183:E183" si="70">IFERROR(AVERAGE(B179:B182),0)</f>
        <v>0</v>
      </c>
      <c r="C183" s="33">
        <f t="shared" si="70"/>
        <v>0</v>
      </c>
      <c r="D183" s="33">
        <f t="shared" si="70"/>
        <v>0</v>
      </c>
      <c r="E183" s="33">
        <f t="shared" si="70"/>
        <v>0</v>
      </c>
      <c r="F183" s="33"/>
      <c r="G183" s="33">
        <f>SUM(AVERAGE(G179:G182))</f>
        <v>20</v>
      </c>
      <c r="H183" s="27">
        <f>AVERAGE(H179:H182)*0.2</f>
        <v>0</v>
      </c>
      <c r="I183" s="27">
        <f>AVERAGE(I179:I182)*0.4</f>
        <v>0</v>
      </c>
      <c r="J183" s="27">
        <f>AVERAGE(J179:J182)*0.6</f>
        <v>0</v>
      </c>
      <c r="K183" s="27">
        <f>AVERAGE(K179:K182)*0.8</f>
        <v>0</v>
      </c>
      <c r="L183" s="34">
        <f>AVERAGE(L179:L182)*1</f>
        <v>1</v>
      </c>
      <c r="M183" s="27">
        <f>SUM(H183:L183)</f>
        <v>1</v>
      </c>
    </row>
    <row r="184" spans="1:13" ht="80.25" thickTop="1" thickBot="1">
      <c r="A184" s="35" t="s">
        <v>37</v>
      </c>
      <c r="B184" s="36"/>
      <c r="C184" s="36"/>
      <c r="D184" s="36"/>
      <c r="E184" s="36"/>
      <c r="F184" s="36"/>
      <c r="G184" s="37">
        <f>SUM(B184:F184)</f>
        <v>0</v>
      </c>
      <c r="H184" s="38">
        <f t="shared" ref="H184:L184" si="71">IFERROR(B184/$G$184,0)</f>
        <v>0</v>
      </c>
      <c r="I184" s="38">
        <f t="shared" si="71"/>
        <v>0</v>
      </c>
      <c r="J184" s="38">
        <f t="shared" si="71"/>
        <v>0</v>
      </c>
      <c r="K184" s="38">
        <f t="shared" si="71"/>
        <v>0</v>
      </c>
      <c r="L184" s="38">
        <f t="shared" si="71"/>
        <v>0</v>
      </c>
      <c r="M184" s="18" t="s">
        <v>17</v>
      </c>
    </row>
    <row r="185" spans="1:13" ht="17.25" thickTop="1" thickBot="1">
      <c r="A185" s="51" t="s">
        <v>38</v>
      </c>
      <c r="B185" s="52"/>
      <c r="C185" s="52"/>
      <c r="D185" s="52"/>
      <c r="E185" s="52"/>
      <c r="F185" s="53"/>
      <c r="G185" s="39">
        <v>20</v>
      </c>
      <c r="H185" s="27" t="s">
        <v>17</v>
      </c>
      <c r="I185" s="27" t="s">
        <v>17</v>
      </c>
      <c r="J185" s="27" t="s">
        <v>17</v>
      </c>
      <c r="K185" s="27" t="s">
        <v>17</v>
      </c>
      <c r="L185" s="27" t="s">
        <v>17</v>
      </c>
      <c r="M185" s="27">
        <f>(M165+M172+M177+M183)/4</f>
        <v>1</v>
      </c>
    </row>
    <row r="186" spans="1:13" ht="15.75" thickTop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33" thickTop="1" thickBot="1">
      <c r="A188" s="3" t="s">
        <v>0</v>
      </c>
      <c r="B188" s="54" t="s">
        <v>44</v>
      </c>
      <c r="C188" s="50"/>
      <c r="D188" s="50"/>
      <c r="E188" s="50"/>
      <c r="F188" s="50"/>
      <c r="G188" s="47"/>
      <c r="H188" s="55" t="s">
        <v>2</v>
      </c>
      <c r="I188" s="56"/>
      <c r="J188" s="57"/>
      <c r="K188" s="4" t="s">
        <v>3</v>
      </c>
      <c r="L188" s="58">
        <v>45296</v>
      </c>
      <c r="M188" s="59"/>
    </row>
    <row r="189" spans="1:13" ht="16.5" thickBot="1">
      <c r="A189" s="40" t="s">
        <v>4</v>
      </c>
      <c r="B189" s="41"/>
      <c r="C189" s="41"/>
      <c r="D189" s="41"/>
      <c r="E189" s="41"/>
      <c r="F189" s="41"/>
      <c r="G189" s="42"/>
      <c r="H189" s="5" t="s">
        <v>5</v>
      </c>
      <c r="I189" s="46">
        <v>16</v>
      </c>
      <c r="J189" s="47"/>
      <c r="K189" s="6"/>
      <c r="L189" s="5"/>
      <c r="M189" s="5"/>
    </row>
    <row r="190" spans="1:13" ht="16.5" thickBot="1">
      <c r="A190" s="43"/>
      <c r="B190" s="44"/>
      <c r="C190" s="44"/>
      <c r="D190" s="44"/>
      <c r="E190" s="44"/>
      <c r="F190" s="44"/>
      <c r="G190" s="45"/>
      <c r="H190" s="5" t="s">
        <v>6</v>
      </c>
      <c r="I190" s="46">
        <v>4</v>
      </c>
      <c r="J190" s="47"/>
      <c r="K190" s="5"/>
      <c r="L190" s="5"/>
      <c r="M190" s="5"/>
    </row>
    <row r="191" spans="1:13" ht="16.5" thickBot="1">
      <c r="A191" s="7" t="s">
        <v>7</v>
      </c>
      <c r="B191" s="48" t="s">
        <v>8</v>
      </c>
      <c r="C191" s="49"/>
      <c r="D191" s="49"/>
      <c r="E191" s="49"/>
      <c r="F191" s="49"/>
      <c r="G191" s="49"/>
      <c r="H191" s="46" t="s">
        <v>8</v>
      </c>
      <c r="I191" s="50"/>
      <c r="J191" s="50"/>
      <c r="K191" s="50"/>
      <c r="L191" s="50"/>
      <c r="M191" s="47"/>
    </row>
    <row r="192" spans="1:13" ht="33" thickTop="1" thickBot="1">
      <c r="A192" s="8" t="s">
        <v>9</v>
      </c>
      <c r="B192" s="9" t="s">
        <v>10</v>
      </c>
      <c r="C192" s="9" t="s">
        <v>11</v>
      </c>
      <c r="D192" s="9" t="s">
        <v>12</v>
      </c>
      <c r="E192" s="9" t="s">
        <v>13</v>
      </c>
      <c r="F192" s="9" t="s">
        <v>14</v>
      </c>
      <c r="G192" s="10" t="s">
        <v>15</v>
      </c>
      <c r="H192" s="11" t="s">
        <v>10</v>
      </c>
      <c r="I192" s="11" t="s">
        <v>11</v>
      </c>
      <c r="J192" s="11" t="s">
        <v>12</v>
      </c>
      <c r="K192" s="11" t="s">
        <v>13</v>
      </c>
      <c r="L192" s="11" t="s">
        <v>14</v>
      </c>
      <c r="M192" s="12" t="s">
        <v>15</v>
      </c>
    </row>
    <row r="193" spans="1:13" ht="96" thickTop="1" thickBot="1">
      <c r="A193" s="13" t="s">
        <v>16</v>
      </c>
      <c r="B193" s="14"/>
      <c r="C193" s="14"/>
      <c r="D193" s="14"/>
      <c r="E193" s="14"/>
      <c r="F193" s="14">
        <v>20</v>
      </c>
      <c r="G193" s="15">
        <f t="shared" ref="G193:G195" si="72">SUM(B193:F193)</f>
        <v>20</v>
      </c>
      <c r="H193" s="16">
        <f t="shared" ref="H193:L195" si="73">IFERROR(B193/$G$193,0)</f>
        <v>0</v>
      </c>
      <c r="I193" s="16">
        <f t="shared" si="73"/>
        <v>0</v>
      </c>
      <c r="J193" s="16">
        <f t="shared" si="73"/>
        <v>0</v>
      </c>
      <c r="K193" s="16">
        <f t="shared" si="73"/>
        <v>0</v>
      </c>
      <c r="L193" s="16">
        <f t="shared" si="73"/>
        <v>1</v>
      </c>
      <c r="M193" s="17" t="s">
        <v>17</v>
      </c>
    </row>
    <row r="194" spans="1:13" ht="96" thickTop="1" thickBot="1">
      <c r="A194" s="13" t="s">
        <v>18</v>
      </c>
      <c r="B194" s="14"/>
      <c r="C194" s="14"/>
      <c r="D194" s="14"/>
      <c r="E194" s="14"/>
      <c r="F194" s="14">
        <v>20</v>
      </c>
      <c r="G194" s="15">
        <f t="shared" si="72"/>
        <v>20</v>
      </c>
      <c r="H194" s="16">
        <f t="shared" si="73"/>
        <v>0</v>
      </c>
      <c r="I194" s="16">
        <f t="shared" si="73"/>
        <v>0</v>
      </c>
      <c r="J194" s="16">
        <f t="shared" si="73"/>
        <v>0</v>
      </c>
      <c r="K194" s="16">
        <f t="shared" si="73"/>
        <v>0</v>
      </c>
      <c r="L194" s="16">
        <f t="shared" si="73"/>
        <v>1</v>
      </c>
      <c r="M194" s="18" t="s">
        <v>17</v>
      </c>
    </row>
    <row r="195" spans="1:13" ht="111.75" thickTop="1" thickBot="1">
      <c r="A195" s="13" t="s">
        <v>19</v>
      </c>
      <c r="B195" s="14"/>
      <c r="C195" s="14"/>
      <c r="D195" s="14"/>
      <c r="E195" s="14"/>
      <c r="F195" s="14">
        <v>20</v>
      </c>
      <c r="G195" s="15">
        <f t="shared" si="72"/>
        <v>20</v>
      </c>
      <c r="H195" s="16">
        <f t="shared" si="73"/>
        <v>0</v>
      </c>
      <c r="I195" s="16">
        <f t="shared" si="73"/>
        <v>0</v>
      </c>
      <c r="J195" s="16">
        <f t="shared" si="73"/>
        <v>0</v>
      </c>
      <c r="K195" s="16">
        <f t="shared" si="73"/>
        <v>0</v>
      </c>
      <c r="L195" s="16">
        <f t="shared" si="73"/>
        <v>1</v>
      </c>
      <c r="M195" s="18" t="s">
        <v>17</v>
      </c>
    </row>
    <row r="196" spans="1:13" ht="33" thickTop="1" thickBot="1">
      <c r="A196" s="19" t="s">
        <v>20</v>
      </c>
      <c r="B196" s="20">
        <f>IFERROR(AVERAGE(B193:B195),0)</f>
        <v>0</v>
      </c>
      <c r="C196" s="20"/>
      <c r="D196" s="20">
        <f>IFERROR(AVERAGE(D193:D195),0)</f>
        <v>0</v>
      </c>
      <c r="E196" s="20"/>
      <c r="F196" s="20"/>
      <c r="G196" s="20">
        <f>SUM(AVERAGE(G193:G195))</f>
        <v>20</v>
      </c>
      <c r="H196" s="21">
        <f>AVERAGE(H193:H195)*0.2</f>
        <v>0</v>
      </c>
      <c r="I196" s="21">
        <f>AVERAGE(I193:I195)*0.4</f>
        <v>0</v>
      </c>
      <c r="J196" s="21">
        <f>AVERAGE(J193:J195)*0.6</f>
        <v>0</v>
      </c>
      <c r="K196" s="21">
        <f>AVERAGE(K193:K195)*0.8</f>
        <v>0</v>
      </c>
      <c r="L196" s="21">
        <f>AVERAGE(L193:L195)*1</f>
        <v>1</v>
      </c>
      <c r="M196" s="22">
        <f>SUM(H196:L196)</f>
        <v>1</v>
      </c>
    </row>
    <row r="197" spans="1:13" ht="48.75" thickTop="1" thickBot="1">
      <c r="A197" s="23" t="s">
        <v>21</v>
      </c>
      <c r="B197" s="9" t="s">
        <v>10</v>
      </c>
      <c r="C197" s="9" t="s">
        <v>11</v>
      </c>
      <c r="D197" s="9" t="s">
        <v>12</v>
      </c>
      <c r="E197" s="9" t="s">
        <v>13</v>
      </c>
      <c r="F197" s="9" t="s">
        <v>14</v>
      </c>
      <c r="G197" s="10" t="s">
        <v>15</v>
      </c>
      <c r="H197" s="9" t="s">
        <v>10</v>
      </c>
      <c r="I197" s="9" t="s">
        <v>11</v>
      </c>
      <c r="J197" s="9" t="s">
        <v>12</v>
      </c>
      <c r="K197" s="9" t="s">
        <v>13</v>
      </c>
      <c r="L197" s="24" t="s">
        <v>14</v>
      </c>
      <c r="M197" s="10" t="s">
        <v>15</v>
      </c>
    </row>
    <row r="198" spans="1:13" ht="80.25" thickTop="1" thickBot="1">
      <c r="A198" s="13" t="s">
        <v>22</v>
      </c>
      <c r="B198" s="14"/>
      <c r="C198" s="14"/>
      <c r="D198" s="14"/>
      <c r="E198" s="14"/>
      <c r="F198" s="14">
        <v>20</v>
      </c>
      <c r="G198" s="15">
        <f t="shared" ref="G198:G202" si="74">SUM(B198:F198)</f>
        <v>20</v>
      </c>
      <c r="H198" s="16">
        <f t="shared" ref="H198:L202" si="75">IFERROR(B198/$G$198,0)</f>
        <v>0</v>
      </c>
      <c r="I198" s="16">
        <f t="shared" si="75"/>
        <v>0</v>
      </c>
      <c r="J198" s="16">
        <f t="shared" si="75"/>
        <v>0</v>
      </c>
      <c r="K198" s="16">
        <f t="shared" si="75"/>
        <v>0</v>
      </c>
      <c r="L198" s="16">
        <f t="shared" si="75"/>
        <v>1</v>
      </c>
      <c r="M198" s="18" t="s">
        <v>17</v>
      </c>
    </row>
    <row r="199" spans="1:13" ht="111.75" thickTop="1" thickBot="1">
      <c r="A199" s="13" t="s">
        <v>23</v>
      </c>
      <c r="B199" s="14"/>
      <c r="C199" s="14"/>
      <c r="D199" s="14"/>
      <c r="E199" s="14"/>
      <c r="F199" s="14">
        <v>20</v>
      </c>
      <c r="G199" s="15">
        <f t="shared" si="74"/>
        <v>20</v>
      </c>
      <c r="H199" s="16">
        <f t="shared" si="75"/>
        <v>0</v>
      </c>
      <c r="I199" s="16">
        <f t="shared" si="75"/>
        <v>0</v>
      </c>
      <c r="J199" s="16">
        <f t="shared" si="75"/>
        <v>0</v>
      </c>
      <c r="K199" s="16">
        <f t="shared" si="75"/>
        <v>0</v>
      </c>
      <c r="L199" s="16">
        <f t="shared" si="75"/>
        <v>1</v>
      </c>
      <c r="M199" s="18" t="s">
        <v>17</v>
      </c>
    </row>
    <row r="200" spans="1:13" ht="127.5" thickTop="1" thickBot="1">
      <c r="A200" s="13" t="s">
        <v>24</v>
      </c>
      <c r="B200" s="14"/>
      <c r="C200" s="14"/>
      <c r="D200" s="14"/>
      <c r="E200" s="14"/>
      <c r="F200" s="14">
        <v>20</v>
      </c>
      <c r="G200" s="15">
        <f t="shared" si="74"/>
        <v>20</v>
      </c>
      <c r="H200" s="16">
        <f t="shared" si="75"/>
        <v>0</v>
      </c>
      <c r="I200" s="16">
        <f t="shared" si="75"/>
        <v>0</v>
      </c>
      <c r="J200" s="16">
        <f t="shared" si="75"/>
        <v>0</v>
      </c>
      <c r="K200" s="16">
        <f t="shared" si="75"/>
        <v>0</v>
      </c>
      <c r="L200" s="16">
        <f t="shared" si="75"/>
        <v>1</v>
      </c>
      <c r="M200" s="18" t="s">
        <v>17</v>
      </c>
    </row>
    <row r="201" spans="1:13" ht="96" thickTop="1" thickBot="1">
      <c r="A201" s="13" t="s">
        <v>25</v>
      </c>
      <c r="B201" s="14"/>
      <c r="C201" s="14"/>
      <c r="D201" s="14"/>
      <c r="E201" s="14"/>
      <c r="F201" s="14">
        <v>20</v>
      </c>
      <c r="G201" s="15">
        <f t="shared" si="74"/>
        <v>20</v>
      </c>
      <c r="H201" s="16">
        <f t="shared" si="75"/>
        <v>0</v>
      </c>
      <c r="I201" s="16">
        <f t="shared" si="75"/>
        <v>0</v>
      </c>
      <c r="J201" s="16">
        <f t="shared" si="75"/>
        <v>0</v>
      </c>
      <c r="K201" s="16">
        <f t="shared" si="75"/>
        <v>0</v>
      </c>
      <c r="L201" s="16">
        <f t="shared" si="75"/>
        <v>1</v>
      </c>
      <c r="M201" s="18" t="s">
        <v>17</v>
      </c>
    </row>
    <row r="202" spans="1:13" ht="143.25" thickTop="1" thickBot="1">
      <c r="A202" s="13" t="s">
        <v>26</v>
      </c>
      <c r="B202" s="14"/>
      <c r="C202" s="14"/>
      <c r="D202" s="14"/>
      <c r="E202" s="14"/>
      <c r="F202" s="14">
        <v>20</v>
      </c>
      <c r="G202" s="15">
        <f t="shared" si="74"/>
        <v>20</v>
      </c>
      <c r="H202" s="16">
        <f t="shared" si="75"/>
        <v>0</v>
      </c>
      <c r="I202" s="16">
        <f t="shared" si="75"/>
        <v>0</v>
      </c>
      <c r="J202" s="16">
        <f t="shared" si="75"/>
        <v>0</v>
      </c>
      <c r="K202" s="16">
        <f t="shared" si="75"/>
        <v>0</v>
      </c>
      <c r="L202" s="16">
        <f t="shared" si="75"/>
        <v>1</v>
      </c>
      <c r="M202" s="18"/>
    </row>
    <row r="203" spans="1:13" ht="17.25" thickTop="1" thickBot="1">
      <c r="A203" s="19" t="s">
        <v>27</v>
      </c>
      <c r="B203" s="20">
        <f t="shared" ref="B203:E203" si="76">IFERROR(AVERAGE(B198:B202),0)</f>
        <v>0</v>
      </c>
      <c r="C203" s="20">
        <f t="shared" si="76"/>
        <v>0</v>
      </c>
      <c r="D203" s="20">
        <f t="shared" si="76"/>
        <v>0</v>
      </c>
      <c r="E203" s="20">
        <f t="shared" si="76"/>
        <v>0</v>
      </c>
      <c r="F203" s="20"/>
      <c r="G203" s="20">
        <f>SUM(AVERAGE(G198:G202))</f>
        <v>20</v>
      </c>
      <c r="H203" s="22">
        <f>AVERAGE(H198:H202)*0.2</f>
        <v>0</v>
      </c>
      <c r="I203" s="22">
        <f>AVERAGE(I198:I202)*0.4</f>
        <v>0</v>
      </c>
      <c r="J203" s="22">
        <f>AVERAGE(J198:J202)*0.6</f>
        <v>0</v>
      </c>
      <c r="K203" s="22">
        <f>AVERAGE(K198:K202)*0.8</f>
        <v>0</v>
      </c>
      <c r="L203" s="25">
        <f>AVERAGE(L198:L202)*1</f>
        <v>1</v>
      </c>
      <c r="M203" s="22">
        <f>SUM(H203:L203)</f>
        <v>1</v>
      </c>
    </row>
    <row r="204" spans="1:13" ht="33" thickTop="1" thickBot="1">
      <c r="A204" s="23" t="s">
        <v>28</v>
      </c>
      <c r="B204" s="9" t="s">
        <v>10</v>
      </c>
      <c r="C204" s="9" t="s">
        <v>11</v>
      </c>
      <c r="D204" s="9" t="s">
        <v>12</v>
      </c>
      <c r="E204" s="9" t="s">
        <v>13</v>
      </c>
      <c r="F204" s="9" t="s">
        <v>14</v>
      </c>
      <c r="G204" s="10" t="s">
        <v>15</v>
      </c>
      <c r="H204" s="9" t="s">
        <v>10</v>
      </c>
      <c r="I204" s="9" t="s">
        <v>11</v>
      </c>
      <c r="J204" s="9" t="s">
        <v>12</v>
      </c>
      <c r="K204" s="9" t="s">
        <v>13</v>
      </c>
      <c r="L204" s="24" t="s">
        <v>14</v>
      </c>
      <c r="M204" s="10" t="s">
        <v>15</v>
      </c>
    </row>
    <row r="205" spans="1:13" ht="111.75" thickTop="1" thickBot="1">
      <c r="A205" s="13" t="s">
        <v>29</v>
      </c>
      <c r="B205" s="14"/>
      <c r="C205" s="14"/>
      <c r="D205" s="14"/>
      <c r="E205" s="14"/>
      <c r="F205" s="14">
        <v>20</v>
      </c>
      <c r="G205" s="15">
        <f t="shared" ref="G205:G207" si="77">SUM(B205:F205)</f>
        <v>20</v>
      </c>
      <c r="H205" s="16">
        <f t="shared" ref="H205:L207" si="78">IFERROR(B205/$G$205,0)</f>
        <v>0</v>
      </c>
      <c r="I205" s="16">
        <f t="shared" si="78"/>
        <v>0</v>
      </c>
      <c r="J205" s="16">
        <f t="shared" si="78"/>
        <v>0</v>
      </c>
      <c r="K205" s="16">
        <f t="shared" si="78"/>
        <v>0</v>
      </c>
      <c r="L205" s="16">
        <f t="shared" si="78"/>
        <v>1</v>
      </c>
      <c r="M205" s="18" t="s">
        <v>17</v>
      </c>
    </row>
    <row r="206" spans="1:13" ht="80.25" thickTop="1" thickBot="1">
      <c r="A206" s="13" t="s">
        <v>30</v>
      </c>
      <c r="B206" s="14"/>
      <c r="C206" s="14"/>
      <c r="D206" s="14"/>
      <c r="E206" s="14"/>
      <c r="F206" s="14">
        <v>20</v>
      </c>
      <c r="G206" s="15">
        <f t="shared" si="77"/>
        <v>20</v>
      </c>
      <c r="H206" s="16">
        <f t="shared" si="78"/>
        <v>0</v>
      </c>
      <c r="I206" s="16">
        <f t="shared" si="78"/>
        <v>0</v>
      </c>
      <c r="J206" s="16">
        <f t="shared" si="78"/>
        <v>0</v>
      </c>
      <c r="K206" s="16">
        <f t="shared" si="78"/>
        <v>0</v>
      </c>
      <c r="L206" s="16">
        <f t="shared" si="78"/>
        <v>1</v>
      </c>
      <c r="M206" s="18" t="s">
        <v>17</v>
      </c>
    </row>
    <row r="207" spans="1:13" ht="15" customHeight="1" thickTop="1" thickBot="1">
      <c r="A207" s="13" t="s">
        <v>31</v>
      </c>
      <c r="B207" s="14"/>
      <c r="C207" s="14"/>
      <c r="D207" s="14"/>
      <c r="E207" s="14"/>
      <c r="F207" s="14">
        <v>20</v>
      </c>
      <c r="G207" s="15">
        <f t="shared" si="77"/>
        <v>20</v>
      </c>
      <c r="H207" s="16">
        <f t="shared" si="78"/>
        <v>0</v>
      </c>
      <c r="I207" s="16">
        <f t="shared" si="78"/>
        <v>0</v>
      </c>
      <c r="J207" s="16">
        <f t="shared" si="78"/>
        <v>0</v>
      </c>
      <c r="K207" s="16">
        <f t="shared" si="78"/>
        <v>0</v>
      </c>
      <c r="L207" s="16">
        <f t="shared" si="78"/>
        <v>1</v>
      </c>
      <c r="M207" s="18" t="s">
        <v>17</v>
      </c>
    </row>
    <row r="208" spans="1:13" ht="15" customHeight="1" thickTop="1" thickBot="1">
      <c r="A208" s="19" t="s">
        <v>27</v>
      </c>
      <c r="B208" s="20"/>
      <c r="C208" s="20">
        <f t="shared" ref="C208:E208" si="79">IFERROR(AVERAGE(C205:C207),0)</f>
        <v>0</v>
      </c>
      <c r="D208" s="26">
        <f t="shared" si="79"/>
        <v>0</v>
      </c>
      <c r="E208" s="26">
        <f t="shared" si="79"/>
        <v>0</v>
      </c>
      <c r="F208" s="26"/>
      <c r="G208" s="26">
        <f>SUM(AVERAGE(G205:G207))</f>
        <v>20</v>
      </c>
      <c r="H208" s="22">
        <f>AVERAGE(H205:H207)*0.2</f>
        <v>0</v>
      </c>
      <c r="I208" s="22">
        <f>AVERAGE(I205:I207)*0.4</f>
        <v>0</v>
      </c>
      <c r="J208" s="22">
        <f>AVERAGE(J205:J207)*0.6</f>
        <v>0</v>
      </c>
      <c r="K208" s="22">
        <f>AVERAGE(K205:K207)*0.8</f>
        <v>0</v>
      </c>
      <c r="L208" s="25">
        <f>AVERAGE(L205:L207)*1</f>
        <v>1</v>
      </c>
      <c r="M208" s="27">
        <f>SUM(H208:L208)</f>
        <v>1</v>
      </c>
    </row>
    <row r="209" spans="1:13" ht="15" customHeight="1" thickTop="1" thickBot="1">
      <c r="A209" s="8" t="s">
        <v>32</v>
      </c>
      <c r="B209" s="9" t="s">
        <v>10</v>
      </c>
      <c r="C209" s="9" t="s">
        <v>11</v>
      </c>
      <c r="D209" s="9" t="s">
        <v>12</v>
      </c>
      <c r="E209" s="9" t="s">
        <v>13</v>
      </c>
      <c r="F209" s="9" t="s">
        <v>14</v>
      </c>
      <c r="G209" s="10" t="s">
        <v>15</v>
      </c>
      <c r="H209" s="9" t="s">
        <v>10</v>
      </c>
      <c r="I209" s="9" t="s">
        <v>11</v>
      </c>
      <c r="J209" s="9" t="s">
        <v>12</v>
      </c>
      <c r="K209" s="9" t="s">
        <v>13</v>
      </c>
      <c r="L209" s="24" t="s">
        <v>14</v>
      </c>
      <c r="M209" s="10" t="s">
        <v>15</v>
      </c>
    </row>
    <row r="210" spans="1:13" ht="15" customHeight="1" thickTop="1" thickBot="1">
      <c r="A210" s="28" t="s">
        <v>33</v>
      </c>
      <c r="B210" s="29"/>
      <c r="C210" s="29"/>
      <c r="D210" s="29"/>
      <c r="E210" s="14"/>
      <c r="F210" s="14">
        <v>20</v>
      </c>
      <c r="G210" s="30">
        <f t="shared" ref="G210:G213" si="80">SUM(B210:F210)</f>
        <v>20</v>
      </c>
      <c r="H210" s="31">
        <f t="shared" ref="H210:L213" si="81">IFERROR(B210/$G$210,0)</f>
        <v>0</v>
      </c>
      <c r="I210" s="31">
        <f t="shared" si="81"/>
        <v>0</v>
      </c>
      <c r="J210" s="31">
        <f t="shared" si="81"/>
        <v>0</v>
      </c>
      <c r="K210" s="31">
        <f t="shared" si="81"/>
        <v>0</v>
      </c>
      <c r="L210" s="31">
        <f t="shared" si="81"/>
        <v>1</v>
      </c>
      <c r="M210" s="18" t="s">
        <v>17</v>
      </c>
    </row>
    <row r="211" spans="1:13" ht="15" customHeight="1" thickTop="1" thickBot="1">
      <c r="A211" s="28" t="s">
        <v>34</v>
      </c>
      <c r="B211" s="29"/>
      <c r="C211" s="29"/>
      <c r="D211" s="29"/>
      <c r="E211" s="14"/>
      <c r="F211" s="14">
        <v>20</v>
      </c>
      <c r="G211" s="30">
        <f t="shared" si="80"/>
        <v>20</v>
      </c>
      <c r="H211" s="31">
        <f t="shared" si="81"/>
        <v>0</v>
      </c>
      <c r="I211" s="31">
        <f t="shared" si="81"/>
        <v>0</v>
      </c>
      <c r="J211" s="31">
        <f t="shared" si="81"/>
        <v>0</v>
      </c>
      <c r="K211" s="31">
        <f t="shared" si="81"/>
        <v>0</v>
      </c>
      <c r="L211" s="31">
        <f t="shared" si="81"/>
        <v>1</v>
      </c>
      <c r="M211" s="18" t="s">
        <v>17</v>
      </c>
    </row>
    <row r="212" spans="1:13" ht="15" customHeight="1" thickTop="1" thickBot="1">
      <c r="A212" s="28" t="s">
        <v>35</v>
      </c>
      <c r="B212" s="29"/>
      <c r="C212" s="29"/>
      <c r="D212" s="29"/>
      <c r="E212" s="14"/>
      <c r="F212" s="14">
        <v>20</v>
      </c>
      <c r="G212" s="30">
        <f t="shared" si="80"/>
        <v>20</v>
      </c>
      <c r="H212" s="31">
        <f t="shared" si="81"/>
        <v>0</v>
      </c>
      <c r="I212" s="31">
        <f t="shared" si="81"/>
        <v>0</v>
      </c>
      <c r="J212" s="31">
        <f t="shared" si="81"/>
        <v>0</v>
      </c>
      <c r="K212" s="31">
        <f t="shared" si="81"/>
        <v>0</v>
      </c>
      <c r="L212" s="31">
        <f t="shared" si="81"/>
        <v>1</v>
      </c>
      <c r="M212" s="18" t="s">
        <v>17</v>
      </c>
    </row>
    <row r="213" spans="1:13" ht="15" customHeight="1" thickTop="1" thickBot="1">
      <c r="A213" s="28" t="s">
        <v>36</v>
      </c>
      <c r="B213" s="29"/>
      <c r="C213" s="29"/>
      <c r="D213" s="29"/>
      <c r="E213" s="14"/>
      <c r="F213" s="14">
        <v>20</v>
      </c>
      <c r="G213" s="30">
        <f t="shared" si="80"/>
        <v>20</v>
      </c>
      <c r="H213" s="31">
        <f t="shared" si="81"/>
        <v>0</v>
      </c>
      <c r="I213" s="31">
        <f t="shared" si="81"/>
        <v>0</v>
      </c>
      <c r="J213" s="31">
        <f t="shared" si="81"/>
        <v>0</v>
      </c>
      <c r="K213" s="31">
        <f t="shared" si="81"/>
        <v>0</v>
      </c>
      <c r="L213" s="31">
        <f t="shared" si="81"/>
        <v>1</v>
      </c>
      <c r="M213" s="18" t="s">
        <v>17</v>
      </c>
    </row>
    <row r="214" spans="1:13" ht="15" customHeight="1" thickTop="1" thickBot="1">
      <c r="A214" s="32" t="s">
        <v>27</v>
      </c>
      <c r="B214" s="33">
        <f t="shared" ref="B214:E214" si="82">IFERROR(AVERAGE(B210:B213),0)</f>
        <v>0</v>
      </c>
      <c r="C214" s="33">
        <f t="shared" si="82"/>
        <v>0</v>
      </c>
      <c r="D214" s="33">
        <f t="shared" si="82"/>
        <v>0</v>
      </c>
      <c r="E214" s="33">
        <f t="shared" si="82"/>
        <v>0</v>
      </c>
      <c r="F214" s="33"/>
      <c r="G214" s="33">
        <f>SUM(AVERAGE(G210:G213))</f>
        <v>20</v>
      </c>
      <c r="H214" s="27">
        <f>AVERAGE(H210:H213)*0.2</f>
        <v>0</v>
      </c>
      <c r="I214" s="27">
        <f>AVERAGE(I210:I213)*0.4</f>
        <v>0</v>
      </c>
      <c r="J214" s="27">
        <f>AVERAGE(J210:J213)*0.6</f>
        <v>0</v>
      </c>
      <c r="K214" s="27">
        <f>AVERAGE(K210:K213)*0.8</f>
        <v>0</v>
      </c>
      <c r="L214" s="34">
        <f>AVERAGE(L210:L213)*1</f>
        <v>1</v>
      </c>
      <c r="M214" s="27">
        <f>SUM(H214:L214)</f>
        <v>1</v>
      </c>
    </row>
    <row r="215" spans="1:13" ht="15" customHeight="1" thickTop="1" thickBot="1">
      <c r="A215" s="35" t="s">
        <v>37</v>
      </c>
      <c r="B215" s="36"/>
      <c r="C215" s="36"/>
      <c r="D215" s="36"/>
      <c r="E215" s="36"/>
      <c r="F215" s="36"/>
      <c r="G215" s="37">
        <f>SUM(B215:F215)</f>
        <v>0</v>
      </c>
      <c r="H215" s="38">
        <f t="shared" ref="H215:L215" si="83">IFERROR(B215/$G$215,0)</f>
        <v>0</v>
      </c>
      <c r="I215" s="38">
        <f t="shared" si="83"/>
        <v>0</v>
      </c>
      <c r="J215" s="38">
        <f t="shared" si="83"/>
        <v>0</v>
      </c>
      <c r="K215" s="38">
        <f t="shared" si="83"/>
        <v>0</v>
      </c>
      <c r="L215" s="38">
        <f t="shared" si="83"/>
        <v>0</v>
      </c>
      <c r="M215" s="18" t="s">
        <v>17</v>
      </c>
    </row>
    <row r="216" spans="1:13" ht="15" customHeight="1" thickTop="1" thickBot="1">
      <c r="A216" s="51" t="s">
        <v>38</v>
      </c>
      <c r="B216" s="52"/>
      <c r="C216" s="52"/>
      <c r="D216" s="52"/>
      <c r="E216" s="52"/>
      <c r="F216" s="53"/>
      <c r="G216" s="39">
        <v>20</v>
      </c>
      <c r="H216" s="27" t="s">
        <v>17</v>
      </c>
      <c r="I216" s="27" t="s">
        <v>17</v>
      </c>
      <c r="J216" s="27" t="s">
        <v>17</v>
      </c>
      <c r="K216" s="27" t="s">
        <v>17</v>
      </c>
      <c r="L216" s="27" t="s">
        <v>17</v>
      </c>
      <c r="M216" s="27">
        <f>(M196+M203+M208+M214)/4</f>
        <v>1</v>
      </c>
    </row>
    <row r="217" spans="1:13" ht="15" customHeight="1" thickTop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customHeight="1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customHeight="1" thickTop="1" thickBot="1">
      <c r="A219" s="3" t="s">
        <v>0</v>
      </c>
      <c r="B219" s="54" t="s">
        <v>45</v>
      </c>
      <c r="C219" s="50"/>
      <c r="D219" s="50"/>
      <c r="E219" s="50"/>
      <c r="F219" s="50"/>
      <c r="G219" s="47"/>
      <c r="H219" s="55" t="s">
        <v>2</v>
      </c>
      <c r="I219" s="56"/>
      <c r="J219" s="57"/>
      <c r="K219" s="4" t="s">
        <v>3</v>
      </c>
      <c r="L219" s="58">
        <v>45300</v>
      </c>
      <c r="M219" s="59"/>
    </row>
    <row r="220" spans="1:13" ht="15" customHeight="1" thickBot="1">
      <c r="A220" s="40" t="s">
        <v>4</v>
      </c>
      <c r="B220" s="41"/>
      <c r="C220" s="41"/>
      <c r="D220" s="41"/>
      <c r="E220" s="41"/>
      <c r="F220" s="41"/>
      <c r="G220" s="42"/>
      <c r="H220" s="5" t="s">
        <v>5</v>
      </c>
      <c r="I220" s="46">
        <v>16</v>
      </c>
      <c r="J220" s="47"/>
      <c r="K220" s="6"/>
      <c r="L220" s="5"/>
      <c r="M220" s="5"/>
    </row>
    <row r="221" spans="1:13" ht="15" customHeight="1" thickBot="1">
      <c r="A221" s="43"/>
      <c r="B221" s="44"/>
      <c r="C221" s="44"/>
      <c r="D221" s="44"/>
      <c r="E221" s="44"/>
      <c r="F221" s="44"/>
      <c r="G221" s="45"/>
      <c r="H221" s="5" t="s">
        <v>6</v>
      </c>
      <c r="I221" s="46">
        <v>4</v>
      </c>
      <c r="J221" s="47"/>
      <c r="K221" s="5"/>
      <c r="L221" s="5"/>
      <c r="M221" s="5"/>
    </row>
    <row r="222" spans="1:13" ht="15" customHeight="1" thickBot="1">
      <c r="A222" s="7" t="s">
        <v>7</v>
      </c>
      <c r="B222" s="48" t="s">
        <v>8</v>
      </c>
      <c r="C222" s="49"/>
      <c r="D222" s="49"/>
      <c r="E222" s="49"/>
      <c r="F222" s="49"/>
      <c r="G222" s="49"/>
      <c r="H222" s="46" t="s">
        <v>8</v>
      </c>
      <c r="I222" s="50"/>
      <c r="J222" s="50"/>
      <c r="K222" s="50"/>
      <c r="L222" s="50"/>
      <c r="M222" s="47"/>
    </row>
    <row r="223" spans="1:13" ht="15" customHeight="1" thickTop="1" thickBot="1">
      <c r="A223" s="8" t="s">
        <v>9</v>
      </c>
      <c r="B223" s="9" t="s">
        <v>10</v>
      </c>
      <c r="C223" s="9" t="s">
        <v>11</v>
      </c>
      <c r="D223" s="9" t="s">
        <v>12</v>
      </c>
      <c r="E223" s="9" t="s">
        <v>13</v>
      </c>
      <c r="F223" s="9" t="s">
        <v>14</v>
      </c>
      <c r="G223" s="10" t="s">
        <v>15</v>
      </c>
      <c r="H223" s="11" t="s">
        <v>10</v>
      </c>
      <c r="I223" s="11" t="s">
        <v>11</v>
      </c>
      <c r="J223" s="11" t="s">
        <v>12</v>
      </c>
      <c r="K223" s="11" t="s">
        <v>13</v>
      </c>
      <c r="L223" s="11" t="s">
        <v>14</v>
      </c>
      <c r="M223" s="12" t="s">
        <v>15</v>
      </c>
    </row>
    <row r="224" spans="1:13" ht="15" customHeight="1" thickTop="1" thickBot="1">
      <c r="A224" s="13" t="s">
        <v>16</v>
      </c>
      <c r="B224" s="14"/>
      <c r="C224" s="14"/>
      <c r="D224" s="14"/>
      <c r="E224" s="14"/>
      <c r="F224" s="14">
        <v>20</v>
      </c>
      <c r="G224" s="15">
        <f t="shared" ref="G224:G226" si="84">SUM(B224:F224)</f>
        <v>20</v>
      </c>
      <c r="H224" s="16">
        <f t="shared" ref="H224:L226" si="85">IFERROR(B224/$G$224,0)</f>
        <v>0</v>
      </c>
      <c r="I224" s="16">
        <f t="shared" si="85"/>
        <v>0</v>
      </c>
      <c r="J224" s="16">
        <f t="shared" si="85"/>
        <v>0</v>
      </c>
      <c r="K224" s="16">
        <f t="shared" si="85"/>
        <v>0</v>
      </c>
      <c r="L224" s="16">
        <f t="shared" si="85"/>
        <v>1</v>
      </c>
      <c r="M224" s="17" t="s">
        <v>17</v>
      </c>
    </row>
    <row r="225" spans="1:13" ht="15" customHeight="1" thickTop="1" thickBot="1">
      <c r="A225" s="13" t="s">
        <v>18</v>
      </c>
      <c r="B225" s="14"/>
      <c r="C225" s="14"/>
      <c r="D225" s="14"/>
      <c r="E225" s="14"/>
      <c r="F225" s="14">
        <v>20</v>
      </c>
      <c r="G225" s="15">
        <f t="shared" si="84"/>
        <v>20</v>
      </c>
      <c r="H225" s="16">
        <f t="shared" si="85"/>
        <v>0</v>
      </c>
      <c r="I225" s="16">
        <f t="shared" si="85"/>
        <v>0</v>
      </c>
      <c r="J225" s="16">
        <f t="shared" si="85"/>
        <v>0</v>
      </c>
      <c r="K225" s="16">
        <f t="shared" si="85"/>
        <v>0</v>
      </c>
      <c r="L225" s="16">
        <f t="shared" si="85"/>
        <v>1</v>
      </c>
      <c r="M225" s="18" t="s">
        <v>17</v>
      </c>
    </row>
    <row r="226" spans="1:13" ht="15" customHeight="1" thickTop="1" thickBot="1">
      <c r="A226" s="13" t="s">
        <v>19</v>
      </c>
      <c r="B226" s="14"/>
      <c r="C226" s="14"/>
      <c r="D226" s="14"/>
      <c r="E226" s="14"/>
      <c r="F226" s="14">
        <v>20</v>
      </c>
      <c r="G226" s="15">
        <f t="shared" si="84"/>
        <v>20</v>
      </c>
      <c r="H226" s="16">
        <f t="shared" si="85"/>
        <v>0</v>
      </c>
      <c r="I226" s="16">
        <f t="shared" si="85"/>
        <v>0</v>
      </c>
      <c r="J226" s="16">
        <f t="shared" si="85"/>
        <v>0</v>
      </c>
      <c r="K226" s="16">
        <f t="shared" si="85"/>
        <v>0</v>
      </c>
      <c r="L226" s="16">
        <f t="shared" si="85"/>
        <v>1</v>
      </c>
      <c r="M226" s="18" t="s">
        <v>17</v>
      </c>
    </row>
    <row r="227" spans="1:13" ht="15" customHeight="1" thickTop="1" thickBot="1">
      <c r="A227" s="19" t="s">
        <v>20</v>
      </c>
      <c r="B227" s="20">
        <f>IFERROR(AVERAGE(B224:B226),0)</f>
        <v>0</v>
      </c>
      <c r="C227" s="20"/>
      <c r="D227" s="20">
        <f>IFERROR(AVERAGE(D224:D226),0)</f>
        <v>0</v>
      </c>
      <c r="E227" s="20"/>
      <c r="F227" s="20"/>
      <c r="G227" s="20">
        <f>SUM(AVERAGE(G224:G226))</f>
        <v>20</v>
      </c>
      <c r="H227" s="21">
        <f>AVERAGE(H224:H226)*0.2</f>
        <v>0</v>
      </c>
      <c r="I227" s="21">
        <f>AVERAGE(I224:I226)*0.4</f>
        <v>0</v>
      </c>
      <c r="J227" s="21">
        <f>AVERAGE(J224:J226)*0.6</f>
        <v>0</v>
      </c>
      <c r="K227" s="21">
        <f>AVERAGE(K224:K226)*0.8</f>
        <v>0</v>
      </c>
      <c r="L227" s="21">
        <f>AVERAGE(L224:L226)*1</f>
        <v>1</v>
      </c>
      <c r="M227" s="22">
        <f>SUM(H227:L227)</f>
        <v>1</v>
      </c>
    </row>
    <row r="228" spans="1:13" ht="15" customHeight="1" thickTop="1" thickBot="1">
      <c r="A228" s="23" t="s">
        <v>21</v>
      </c>
      <c r="B228" s="9" t="s">
        <v>10</v>
      </c>
      <c r="C228" s="9" t="s">
        <v>11</v>
      </c>
      <c r="D228" s="9" t="s">
        <v>12</v>
      </c>
      <c r="E228" s="9" t="s">
        <v>13</v>
      </c>
      <c r="F228" s="9" t="s">
        <v>14</v>
      </c>
      <c r="G228" s="10" t="s">
        <v>15</v>
      </c>
      <c r="H228" s="9" t="s">
        <v>10</v>
      </c>
      <c r="I228" s="9" t="s">
        <v>11</v>
      </c>
      <c r="J228" s="9" t="s">
        <v>12</v>
      </c>
      <c r="K228" s="9" t="s">
        <v>13</v>
      </c>
      <c r="L228" s="24" t="s">
        <v>14</v>
      </c>
      <c r="M228" s="10" t="s">
        <v>15</v>
      </c>
    </row>
    <row r="229" spans="1:13" ht="15" customHeight="1" thickTop="1" thickBot="1">
      <c r="A229" s="13" t="s">
        <v>22</v>
      </c>
      <c r="B229" s="14"/>
      <c r="C229" s="14"/>
      <c r="D229" s="14"/>
      <c r="E229" s="14"/>
      <c r="F229" s="14">
        <v>20</v>
      </c>
      <c r="G229" s="15">
        <f t="shared" ref="G229:G233" si="86">SUM(B229:F229)</f>
        <v>20</v>
      </c>
      <c r="H229" s="16">
        <f t="shared" ref="H229:L233" si="87">IFERROR(B229/$G$229,0)</f>
        <v>0</v>
      </c>
      <c r="I229" s="16">
        <f t="shared" si="87"/>
        <v>0</v>
      </c>
      <c r="J229" s="16">
        <f t="shared" si="87"/>
        <v>0</v>
      </c>
      <c r="K229" s="16">
        <f t="shared" si="87"/>
        <v>0</v>
      </c>
      <c r="L229" s="16">
        <f t="shared" si="87"/>
        <v>1</v>
      </c>
      <c r="M229" s="18" t="s">
        <v>17</v>
      </c>
    </row>
    <row r="230" spans="1:13" ht="15" customHeight="1" thickTop="1" thickBot="1">
      <c r="A230" s="13" t="s">
        <v>23</v>
      </c>
      <c r="B230" s="14"/>
      <c r="C230" s="14"/>
      <c r="D230" s="14"/>
      <c r="E230" s="14"/>
      <c r="F230" s="14">
        <v>20</v>
      </c>
      <c r="G230" s="15">
        <f t="shared" si="86"/>
        <v>20</v>
      </c>
      <c r="H230" s="16">
        <f t="shared" si="87"/>
        <v>0</v>
      </c>
      <c r="I230" s="16">
        <f t="shared" si="87"/>
        <v>0</v>
      </c>
      <c r="J230" s="16">
        <f t="shared" si="87"/>
        <v>0</v>
      </c>
      <c r="K230" s="16">
        <f t="shared" si="87"/>
        <v>0</v>
      </c>
      <c r="L230" s="16">
        <f t="shared" si="87"/>
        <v>1</v>
      </c>
      <c r="M230" s="18" t="s">
        <v>17</v>
      </c>
    </row>
    <row r="231" spans="1:13" ht="15" customHeight="1" thickTop="1" thickBot="1">
      <c r="A231" s="13" t="s">
        <v>24</v>
      </c>
      <c r="B231" s="14"/>
      <c r="C231" s="14"/>
      <c r="D231" s="14"/>
      <c r="E231" s="14"/>
      <c r="F231" s="14">
        <v>20</v>
      </c>
      <c r="G231" s="15">
        <f t="shared" si="86"/>
        <v>20</v>
      </c>
      <c r="H231" s="16">
        <f t="shared" si="87"/>
        <v>0</v>
      </c>
      <c r="I231" s="16">
        <f t="shared" si="87"/>
        <v>0</v>
      </c>
      <c r="J231" s="16">
        <f t="shared" si="87"/>
        <v>0</v>
      </c>
      <c r="K231" s="16">
        <f t="shared" si="87"/>
        <v>0</v>
      </c>
      <c r="L231" s="16">
        <f t="shared" si="87"/>
        <v>1</v>
      </c>
      <c r="M231" s="18" t="s">
        <v>17</v>
      </c>
    </row>
    <row r="232" spans="1:13" ht="15" customHeight="1" thickTop="1" thickBot="1">
      <c r="A232" s="13" t="s">
        <v>25</v>
      </c>
      <c r="B232" s="14"/>
      <c r="C232" s="14"/>
      <c r="D232" s="14"/>
      <c r="E232" s="14"/>
      <c r="F232" s="14">
        <v>20</v>
      </c>
      <c r="G232" s="15">
        <f t="shared" si="86"/>
        <v>20</v>
      </c>
      <c r="H232" s="16">
        <f t="shared" si="87"/>
        <v>0</v>
      </c>
      <c r="I232" s="16">
        <f t="shared" si="87"/>
        <v>0</v>
      </c>
      <c r="J232" s="16">
        <f t="shared" si="87"/>
        <v>0</v>
      </c>
      <c r="K232" s="16">
        <f t="shared" si="87"/>
        <v>0</v>
      </c>
      <c r="L232" s="16">
        <f t="shared" si="87"/>
        <v>1</v>
      </c>
      <c r="M232" s="18" t="s">
        <v>17</v>
      </c>
    </row>
    <row r="233" spans="1:13" ht="15" customHeight="1" thickTop="1" thickBot="1">
      <c r="A233" s="13" t="s">
        <v>26</v>
      </c>
      <c r="B233" s="14"/>
      <c r="C233" s="14"/>
      <c r="D233" s="14"/>
      <c r="E233" s="14"/>
      <c r="F233" s="14">
        <v>20</v>
      </c>
      <c r="G233" s="15">
        <f t="shared" si="86"/>
        <v>20</v>
      </c>
      <c r="H233" s="16">
        <f t="shared" si="87"/>
        <v>0</v>
      </c>
      <c r="I233" s="16">
        <f t="shared" si="87"/>
        <v>0</v>
      </c>
      <c r="J233" s="16">
        <f t="shared" si="87"/>
        <v>0</v>
      </c>
      <c r="K233" s="16">
        <f t="shared" si="87"/>
        <v>0</v>
      </c>
      <c r="L233" s="16">
        <f t="shared" si="87"/>
        <v>1</v>
      </c>
      <c r="M233" s="18"/>
    </row>
    <row r="234" spans="1:13" ht="15" customHeight="1" thickTop="1" thickBot="1">
      <c r="A234" s="19" t="s">
        <v>27</v>
      </c>
      <c r="B234" s="20">
        <f t="shared" ref="B234:E234" si="88">IFERROR(AVERAGE(B229:B233),0)</f>
        <v>0</v>
      </c>
      <c r="C234" s="20">
        <f t="shared" si="88"/>
        <v>0</v>
      </c>
      <c r="D234" s="20">
        <f t="shared" si="88"/>
        <v>0</v>
      </c>
      <c r="E234" s="20">
        <f t="shared" si="88"/>
        <v>0</v>
      </c>
      <c r="F234" s="20"/>
      <c r="G234" s="20">
        <f>SUM(AVERAGE(G229:G233))</f>
        <v>20</v>
      </c>
      <c r="H234" s="22">
        <f>AVERAGE(H229:H233)*0.2</f>
        <v>0</v>
      </c>
      <c r="I234" s="22">
        <f>AVERAGE(I229:I233)*0.4</f>
        <v>0</v>
      </c>
      <c r="J234" s="22">
        <f>AVERAGE(J229:J233)*0.6</f>
        <v>0</v>
      </c>
      <c r="K234" s="22">
        <f>AVERAGE(K229:K233)*0.8</f>
        <v>0</v>
      </c>
      <c r="L234" s="25">
        <f>AVERAGE(L229:L233)*1</f>
        <v>1</v>
      </c>
      <c r="M234" s="22">
        <f>SUM(H234:L234)</f>
        <v>1</v>
      </c>
    </row>
    <row r="235" spans="1:13" ht="15" customHeight="1" thickTop="1" thickBot="1">
      <c r="A235" s="23" t="s">
        <v>28</v>
      </c>
      <c r="B235" s="9" t="s">
        <v>10</v>
      </c>
      <c r="C235" s="9" t="s">
        <v>11</v>
      </c>
      <c r="D235" s="9" t="s">
        <v>12</v>
      </c>
      <c r="E235" s="9" t="s">
        <v>13</v>
      </c>
      <c r="F235" s="9" t="s">
        <v>14</v>
      </c>
      <c r="G235" s="10" t="s">
        <v>15</v>
      </c>
      <c r="H235" s="9" t="s">
        <v>10</v>
      </c>
      <c r="I235" s="9" t="s">
        <v>11</v>
      </c>
      <c r="J235" s="9" t="s">
        <v>12</v>
      </c>
      <c r="K235" s="9" t="s">
        <v>13</v>
      </c>
      <c r="L235" s="24" t="s">
        <v>14</v>
      </c>
      <c r="M235" s="10" t="s">
        <v>15</v>
      </c>
    </row>
    <row r="236" spans="1:13" ht="15" customHeight="1" thickTop="1" thickBot="1">
      <c r="A236" s="13" t="s">
        <v>29</v>
      </c>
      <c r="B236" s="14"/>
      <c r="C236" s="14"/>
      <c r="D236" s="14"/>
      <c r="E236" s="14"/>
      <c r="F236" s="14">
        <v>20</v>
      </c>
      <c r="G236" s="15">
        <f t="shared" ref="G236:G238" si="89">SUM(B236:F236)</f>
        <v>20</v>
      </c>
      <c r="H236" s="16">
        <f t="shared" ref="H236:L238" si="90">IFERROR(B236/$G$236,0)</f>
        <v>0</v>
      </c>
      <c r="I236" s="16">
        <f t="shared" si="90"/>
        <v>0</v>
      </c>
      <c r="J236" s="16">
        <f t="shared" si="90"/>
        <v>0</v>
      </c>
      <c r="K236" s="16">
        <f t="shared" si="90"/>
        <v>0</v>
      </c>
      <c r="L236" s="16">
        <f t="shared" si="90"/>
        <v>1</v>
      </c>
      <c r="M236" s="18" t="s">
        <v>17</v>
      </c>
    </row>
    <row r="237" spans="1:13" ht="15" customHeight="1" thickTop="1" thickBot="1">
      <c r="A237" s="13" t="s">
        <v>30</v>
      </c>
      <c r="B237" s="14"/>
      <c r="C237" s="14"/>
      <c r="D237" s="14"/>
      <c r="E237" s="14"/>
      <c r="F237" s="14">
        <v>20</v>
      </c>
      <c r="G237" s="15">
        <f t="shared" si="89"/>
        <v>20</v>
      </c>
      <c r="H237" s="16">
        <f t="shared" si="90"/>
        <v>0</v>
      </c>
      <c r="I237" s="16">
        <f t="shared" si="90"/>
        <v>0</v>
      </c>
      <c r="J237" s="16">
        <f t="shared" si="90"/>
        <v>0</v>
      </c>
      <c r="K237" s="16">
        <f t="shared" si="90"/>
        <v>0</v>
      </c>
      <c r="L237" s="16">
        <f t="shared" si="90"/>
        <v>1</v>
      </c>
      <c r="M237" s="18" t="s">
        <v>17</v>
      </c>
    </row>
    <row r="238" spans="1:13" ht="15" customHeight="1" thickTop="1" thickBot="1">
      <c r="A238" s="13" t="s">
        <v>31</v>
      </c>
      <c r="B238" s="14"/>
      <c r="C238" s="14"/>
      <c r="D238" s="14"/>
      <c r="E238" s="14"/>
      <c r="F238" s="14">
        <v>20</v>
      </c>
      <c r="G238" s="15">
        <f t="shared" si="89"/>
        <v>20</v>
      </c>
      <c r="H238" s="16">
        <f t="shared" si="90"/>
        <v>0</v>
      </c>
      <c r="I238" s="16">
        <f t="shared" si="90"/>
        <v>0</v>
      </c>
      <c r="J238" s="16">
        <f t="shared" si="90"/>
        <v>0</v>
      </c>
      <c r="K238" s="16">
        <f t="shared" si="90"/>
        <v>0</v>
      </c>
      <c r="L238" s="16">
        <f t="shared" si="90"/>
        <v>1</v>
      </c>
      <c r="M238" s="18" t="s">
        <v>17</v>
      </c>
    </row>
    <row r="239" spans="1:13" ht="15" customHeight="1" thickTop="1" thickBot="1">
      <c r="A239" s="19" t="s">
        <v>27</v>
      </c>
      <c r="B239" s="20"/>
      <c r="C239" s="20">
        <f t="shared" ref="C239:E239" si="91">IFERROR(AVERAGE(C236:C238),0)</f>
        <v>0</v>
      </c>
      <c r="D239" s="26">
        <f t="shared" si="91"/>
        <v>0</v>
      </c>
      <c r="E239" s="26">
        <f t="shared" si="91"/>
        <v>0</v>
      </c>
      <c r="F239" s="26"/>
      <c r="G239" s="26">
        <f>SUM(AVERAGE(G236:G238))</f>
        <v>20</v>
      </c>
      <c r="H239" s="22">
        <f>AVERAGE(H236:H238)*0.2</f>
        <v>0</v>
      </c>
      <c r="I239" s="22">
        <f>AVERAGE(I236:I238)*0.4</f>
        <v>0</v>
      </c>
      <c r="J239" s="22">
        <f>AVERAGE(J236:J238)*0.6</f>
        <v>0</v>
      </c>
      <c r="K239" s="22">
        <f>AVERAGE(K236:K238)*0.8</f>
        <v>0</v>
      </c>
      <c r="L239" s="25">
        <f>AVERAGE(L236:L238)*1</f>
        <v>1</v>
      </c>
      <c r="M239" s="27">
        <f>SUM(H239:L239)</f>
        <v>1</v>
      </c>
    </row>
    <row r="240" spans="1:13" ht="15" customHeight="1" thickTop="1" thickBot="1">
      <c r="A240" s="8" t="s">
        <v>32</v>
      </c>
      <c r="B240" s="9" t="s">
        <v>10</v>
      </c>
      <c r="C240" s="9" t="s">
        <v>11</v>
      </c>
      <c r="D240" s="9" t="s">
        <v>12</v>
      </c>
      <c r="E240" s="9" t="s">
        <v>13</v>
      </c>
      <c r="F240" s="9" t="s">
        <v>14</v>
      </c>
      <c r="G240" s="10" t="s">
        <v>15</v>
      </c>
      <c r="H240" s="9" t="s">
        <v>10</v>
      </c>
      <c r="I240" s="9" t="s">
        <v>11</v>
      </c>
      <c r="J240" s="9" t="s">
        <v>12</v>
      </c>
      <c r="K240" s="9" t="s">
        <v>13</v>
      </c>
      <c r="L240" s="24" t="s">
        <v>14</v>
      </c>
      <c r="M240" s="10" t="s">
        <v>15</v>
      </c>
    </row>
    <row r="241" spans="1:13" ht="15" customHeight="1" thickTop="1" thickBot="1">
      <c r="A241" s="28" t="s">
        <v>33</v>
      </c>
      <c r="B241" s="29"/>
      <c r="C241" s="29"/>
      <c r="D241" s="29"/>
      <c r="E241" s="14"/>
      <c r="F241" s="14">
        <v>20</v>
      </c>
      <c r="G241" s="30">
        <f t="shared" ref="G241:G244" si="92">SUM(B241:F241)</f>
        <v>20</v>
      </c>
      <c r="H241" s="31">
        <f t="shared" ref="H241:L244" si="93">IFERROR(B241/$G$241,0)</f>
        <v>0</v>
      </c>
      <c r="I241" s="31">
        <f t="shared" si="93"/>
        <v>0</v>
      </c>
      <c r="J241" s="31">
        <f t="shared" si="93"/>
        <v>0</v>
      </c>
      <c r="K241" s="31">
        <f t="shared" si="93"/>
        <v>0</v>
      </c>
      <c r="L241" s="31">
        <f t="shared" si="93"/>
        <v>1</v>
      </c>
      <c r="M241" s="18" t="s">
        <v>17</v>
      </c>
    </row>
    <row r="242" spans="1:13" ht="15" customHeight="1" thickTop="1" thickBot="1">
      <c r="A242" s="28" t="s">
        <v>34</v>
      </c>
      <c r="B242" s="29"/>
      <c r="C242" s="29"/>
      <c r="D242" s="29"/>
      <c r="E242" s="14"/>
      <c r="F242" s="14">
        <v>20</v>
      </c>
      <c r="G242" s="30">
        <f t="shared" si="92"/>
        <v>20</v>
      </c>
      <c r="H242" s="31">
        <f t="shared" si="93"/>
        <v>0</v>
      </c>
      <c r="I242" s="31">
        <f t="shared" si="93"/>
        <v>0</v>
      </c>
      <c r="J242" s="31">
        <f t="shared" si="93"/>
        <v>0</v>
      </c>
      <c r="K242" s="31">
        <f t="shared" si="93"/>
        <v>0</v>
      </c>
      <c r="L242" s="31">
        <f t="shared" si="93"/>
        <v>1</v>
      </c>
      <c r="M242" s="18" t="s">
        <v>17</v>
      </c>
    </row>
    <row r="243" spans="1:13" ht="15" customHeight="1" thickTop="1" thickBot="1">
      <c r="A243" s="28" t="s">
        <v>35</v>
      </c>
      <c r="B243" s="29"/>
      <c r="C243" s="29"/>
      <c r="D243" s="29"/>
      <c r="E243" s="14"/>
      <c r="F243" s="14">
        <v>20</v>
      </c>
      <c r="G243" s="30">
        <f t="shared" si="92"/>
        <v>20</v>
      </c>
      <c r="H243" s="31">
        <f t="shared" si="93"/>
        <v>0</v>
      </c>
      <c r="I243" s="31">
        <f t="shared" si="93"/>
        <v>0</v>
      </c>
      <c r="J243" s="31">
        <f t="shared" si="93"/>
        <v>0</v>
      </c>
      <c r="K243" s="31">
        <f t="shared" si="93"/>
        <v>0</v>
      </c>
      <c r="L243" s="31">
        <f t="shared" si="93"/>
        <v>1</v>
      </c>
      <c r="M243" s="18" t="s">
        <v>17</v>
      </c>
    </row>
    <row r="244" spans="1:13" ht="15" customHeight="1" thickTop="1" thickBot="1">
      <c r="A244" s="28" t="s">
        <v>36</v>
      </c>
      <c r="B244" s="29"/>
      <c r="C244" s="29"/>
      <c r="D244" s="29"/>
      <c r="E244" s="14"/>
      <c r="F244" s="14">
        <v>20</v>
      </c>
      <c r="G244" s="30">
        <f t="shared" si="92"/>
        <v>20</v>
      </c>
      <c r="H244" s="31">
        <f t="shared" si="93"/>
        <v>0</v>
      </c>
      <c r="I244" s="31">
        <f t="shared" si="93"/>
        <v>0</v>
      </c>
      <c r="J244" s="31">
        <f t="shared" si="93"/>
        <v>0</v>
      </c>
      <c r="K244" s="31">
        <f t="shared" si="93"/>
        <v>0</v>
      </c>
      <c r="L244" s="31">
        <f t="shared" si="93"/>
        <v>1</v>
      </c>
      <c r="M244" s="18" t="s">
        <v>17</v>
      </c>
    </row>
    <row r="245" spans="1:13" ht="15" customHeight="1" thickTop="1" thickBot="1">
      <c r="A245" s="32" t="s">
        <v>27</v>
      </c>
      <c r="B245" s="33">
        <f t="shared" ref="B245:E245" si="94">IFERROR(AVERAGE(B241:B244),0)</f>
        <v>0</v>
      </c>
      <c r="C245" s="33">
        <f t="shared" si="94"/>
        <v>0</v>
      </c>
      <c r="D245" s="33">
        <f t="shared" si="94"/>
        <v>0</v>
      </c>
      <c r="E245" s="33">
        <f t="shared" si="94"/>
        <v>0</v>
      </c>
      <c r="F245" s="33"/>
      <c r="G245" s="33">
        <f>SUM(AVERAGE(G241:G244))</f>
        <v>20</v>
      </c>
      <c r="H245" s="27">
        <f>AVERAGE(H241:H244)*0.2</f>
        <v>0</v>
      </c>
      <c r="I245" s="27">
        <f>AVERAGE(I241:I244)*0.4</f>
        <v>0</v>
      </c>
      <c r="J245" s="27">
        <f>AVERAGE(J241:J244)*0.6</f>
        <v>0</v>
      </c>
      <c r="K245" s="27">
        <f>AVERAGE(K241:K244)*0.8</f>
        <v>0</v>
      </c>
      <c r="L245" s="34">
        <f>AVERAGE(L241:L244)*1</f>
        <v>1</v>
      </c>
      <c r="M245" s="27">
        <f>SUM(H245:L245)</f>
        <v>1</v>
      </c>
    </row>
    <row r="246" spans="1:13" ht="15" customHeight="1" thickTop="1" thickBot="1">
      <c r="A246" s="35" t="s">
        <v>37</v>
      </c>
      <c r="B246" s="36"/>
      <c r="C246" s="36"/>
      <c r="D246" s="36"/>
      <c r="E246" s="36"/>
      <c r="F246" s="36"/>
      <c r="G246" s="37">
        <f>SUM(B246:F246)</f>
        <v>0</v>
      </c>
      <c r="H246" s="38">
        <f t="shared" ref="H246:L246" si="95">IFERROR(B246/$G$246,0)</f>
        <v>0</v>
      </c>
      <c r="I246" s="38">
        <f t="shared" si="95"/>
        <v>0</v>
      </c>
      <c r="J246" s="38">
        <f t="shared" si="95"/>
        <v>0</v>
      </c>
      <c r="K246" s="38">
        <f t="shared" si="95"/>
        <v>0</v>
      </c>
      <c r="L246" s="38">
        <f t="shared" si="95"/>
        <v>0</v>
      </c>
      <c r="M246" s="18" t="s">
        <v>17</v>
      </c>
    </row>
    <row r="247" spans="1:13" ht="15" customHeight="1" thickTop="1" thickBot="1">
      <c r="A247" s="51" t="s">
        <v>38</v>
      </c>
      <c r="B247" s="52"/>
      <c r="C247" s="52"/>
      <c r="D247" s="52"/>
      <c r="E247" s="52"/>
      <c r="F247" s="53"/>
      <c r="G247" s="39">
        <v>20</v>
      </c>
      <c r="H247" s="27" t="s">
        <v>17</v>
      </c>
      <c r="I247" s="27" t="s">
        <v>17</v>
      </c>
      <c r="J247" s="27" t="s">
        <v>17</v>
      </c>
      <c r="K247" s="27" t="s">
        <v>17</v>
      </c>
      <c r="L247" s="27" t="s">
        <v>17</v>
      </c>
      <c r="M247" s="27">
        <f>(M227+M234+M239+M245)/4</f>
        <v>1</v>
      </c>
    </row>
    <row r="248" spans="1:13" ht="15" customHeight="1" thickTop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customHeight="1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customHeight="1" thickTop="1" thickBot="1">
      <c r="A250" s="3" t="s">
        <v>0</v>
      </c>
      <c r="B250" s="54" t="s">
        <v>46</v>
      </c>
      <c r="C250" s="50"/>
      <c r="D250" s="50"/>
      <c r="E250" s="50"/>
      <c r="F250" s="50"/>
      <c r="G250" s="47"/>
      <c r="H250" s="55" t="s">
        <v>2</v>
      </c>
      <c r="I250" s="56"/>
      <c r="J250" s="57"/>
      <c r="K250" s="4" t="s">
        <v>3</v>
      </c>
      <c r="L250" s="58">
        <v>45306</v>
      </c>
      <c r="M250" s="59"/>
    </row>
    <row r="251" spans="1:13" ht="15" customHeight="1" thickBot="1">
      <c r="A251" s="40" t="s">
        <v>4</v>
      </c>
      <c r="B251" s="41"/>
      <c r="C251" s="41"/>
      <c r="D251" s="41"/>
      <c r="E251" s="41"/>
      <c r="F251" s="41"/>
      <c r="G251" s="42"/>
      <c r="H251" s="5" t="s">
        <v>5</v>
      </c>
      <c r="I251" s="46">
        <v>16</v>
      </c>
      <c r="J251" s="47"/>
      <c r="K251" s="6"/>
      <c r="L251" s="5"/>
      <c r="M251" s="5"/>
    </row>
    <row r="252" spans="1:13" ht="15" customHeight="1" thickBot="1">
      <c r="A252" s="43"/>
      <c r="B252" s="44"/>
      <c r="C252" s="44"/>
      <c r="D252" s="44"/>
      <c r="E252" s="44"/>
      <c r="F252" s="44"/>
      <c r="G252" s="45"/>
      <c r="H252" s="5" t="s">
        <v>6</v>
      </c>
      <c r="I252" s="46">
        <v>4</v>
      </c>
      <c r="J252" s="47"/>
      <c r="K252" s="5"/>
      <c r="L252" s="5"/>
      <c r="M252" s="5"/>
    </row>
    <row r="253" spans="1:13" ht="15" customHeight="1" thickBot="1">
      <c r="A253" s="7" t="s">
        <v>7</v>
      </c>
      <c r="B253" s="48" t="s">
        <v>8</v>
      </c>
      <c r="C253" s="49"/>
      <c r="D253" s="49"/>
      <c r="E253" s="49"/>
      <c r="F253" s="49"/>
      <c r="G253" s="49"/>
      <c r="H253" s="46" t="s">
        <v>8</v>
      </c>
      <c r="I253" s="50"/>
      <c r="J253" s="50"/>
      <c r="K253" s="50"/>
      <c r="L253" s="50"/>
      <c r="M253" s="47"/>
    </row>
    <row r="254" spans="1:13" ht="15" customHeight="1" thickTop="1" thickBot="1">
      <c r="A254" s="8" t="s">
        <v>9</v>
      </c>
      <c r="B254" s="9" t="s">
        <v>10</v>
      </c>
      <c r="C254" s="9" t="s">
        <v>11</v>
      </c>
      <c r="D254" s="9" t="s">
        <v>12</v>
      </c>
      <c r="E254" s="9" t="s">
        <v>13</v>
      </c>
      <c r="F254" s="9" t="s">
        <v>14</v>
      </c>
      <c r="G254" s="10" t="s">
        <v>15</v>
      </c>
      <c r="H254" s="11" t="s">
        <v>10</v>
      </c>
      <c r="I254" s="11" t="s">
        <v>11</v>
      </c>
      <c r="J254" s="11" t="s">
        <v>12</v>
      </c>
      <c r="K254" s="11" t="s">
        <v>13</v>
      </c>
      <c r="L254" s="11" t="s">
        <v>14</v>
      </c>
      <c r="M254" s="12" t="s">
        <v>15</v>
      </c>
    </row>
    <row r="255" spans="1:13" ht="15" customHeight="1" thickTop="1" thickBot="1">
      <c r="A255" s="13" t="s">
        <v>16</v>
      </c>
      <c r="B255" s="14"/>
      <c r="C255" s="14"/>
      <c r="D255" s="14"/>
      <c r="E255" s="14"/>
      <c r="F255" s="14">
        <v>20</v>
      </c>
      <c r="G255" s="15">
        <f t="shared" ref="G255:G257" si="96">SUM(B255:F255)</f>
        <v>20</v>
      </c>
      <c r="H255" s="16">
        <f t="shared" ref="H255:L257" si="97">IFERROR(B255/$G$255,0)</f>
        <v>0</v>
      </c>
      <c r="I255" s="16">
        <f t="shared" si="97"/>
        <v>0</v>
      </c>
      <c r="J255" s="16">
        <f t="shared" si="97"/>
        <v>0</v>
      </c>
      <c r="K255" s="16">
        <f t="shared" si="97"/>
        <v>0</v>
      </c>
      <c r="L255" s="16">
        <f t="shared" si="97"/>
        <v>1</v>
      </c>
      <c r="M255" s="17" t="s">
        <v>17</v>
      </c>
    </row>
    <row r="256" spans="1:13" ht="15" customHeight="1" thickTop="1" thickBot="1">
      <c r="A256" s="13" t="s">
        <v>18</v>
      </c>
      <c r="B256" s="14"/>
      <c r="C256" s="14"/>
      <c r="D256" s="14"/>
      <c r="E256" s="14"/>
      <c r="F256" s="14">
        <v>20</v>
      </c>
      <c r="G256" s="15">
        <f t="shared" si="96"/>
        <v>20</v>
      </c>
      <c r="H256" s="16">
        <f t="shared" si="97"/>
        <v>0</v>
      </c>
      <c r="I256" s="16">
        <f t="shared" si="97"/>
        <v>0</v>
      </c>
      <c r="J256" s="16">
        <f t="shared" si="97"/>
        <v>0</v>
      </c>
      <c r="K256" s="16">
        <f t="shared" si="97"/>
        <v>0</v>
      </c>
      <c r="L256" s="16">
        <f t="shared" si="97"/>
        <v>1</v>
      </c>
      <c r="M256" s="18" t="s">
        <v>17</v>
      </c>
    </row>
    <row r="257" spans="1:13" ht="15" customHeight="1" thickTop="1" thickBot="1">
      <c r="A257" s="13" t="s">
        <v>19</v>
      </c>
      <c r="B257" s="14"/>
      <c r="C257" s="14"/>
      <c r="D257" s="14"/>
      <c r="E257" s="14"/>
      <c r="F257" s="14">
        <v>20</v>
      </c>
      <c r="G257" s="15">
        <f t="shared" si="96"/>
        <v>20</v>
      </c>
      <c r="H257" s="16">
        <f t="shared" si="97"/>
        <v>0</v>
      </c>
      <c r="I257" s="16">
        <f t="shared" si="97"/>
        <v>0</v>
      </c>
      <c r="J257" s="16">
        <f t="shared" si="97"/>
        <v>0</v>
      </c>
      <c r="K257" s="16">
        <f t="shared" si="97"/>
        <v>0</v>
      </c>
      <c r="L257" s="16">
        <f t="shared" si="97"/>
        <v>1</v>
      </c>
      <c r="M257" s="18" t="s">
        <v>17</v>
      </c>
    </row>
    <row r="258" spans="1:13" ht="15" customHeight="1" thickTop="1" thickBot="1">
      <c r="A258" s="19" t="s">
        <v>20</v>
      </c>
      <c r="B258" s="20">
        <f>IFERROR(AVERAGE(B255:B257),0)</f>
        <v>0</v>
      </c>
      <c r="C258" s="20"/>
      <c r="D258" s="20">
        <f>IFERROR(AVERAGE(D255:D257),0)</f>
        <v>0</v>
      </c>
      <c r="E258" s="20"/>
      <c r="F258" s="20"/>
      <c r="G258" s="20">
        <f>SUM(AVERAGE(G255:G257))</f>
        <v>20</v>
      </c>
      <c r="H258" s="21">
        <f>AVERAGE(H255:H257)*0.2</f>
        <v>0</v>
      </c>
      <c r="I258" s="21">
        <f>AVERAGE(I255:I257)*0.4</f>
        <v>0</v>
      </c>
      <c r="J258" s="21">
        <f>AVERAGE(J255:J257)*0.6</f>
        <v>0</v>
      </c>
      <c r="K258" s="21">
        <f>AVERAGE(K255:K257)*0.8</f>
        <v>0</v>
      </c>
      <c r="L258" s="21">
        <f>AVERAGE(L255:L257)*1</f>
        <v>1</v>
      </c>
      <c r="M258" s="22">
        <f>SUM(H258:L258)</f>
        <v>1</v>
      </c>
    </row>
    <row r="259" spans="1:13" ht="15" customHeight="1" thickTop="1" thickBot="1">
      <c r="A259" s="23" t="s">
        <v>21</v>
      </c>
      <c r="B259" s="9" t="s">
        <v>10</v>
      </c>
      <c r="C259" s="9" t="s">
        <v>11</v>
      </c>
      <c r="D259" s="9" t="s">
        <v>12</v>
      </c>
      <c r="E259" s="9" t="s">
        <v>13</v>
      </c>
      <c r="F259" s="9" t="s">
        <v>14</v>
      </c>
      <c r="G259" s="10" t="s">
        <v>15</v>
      </c>
      <c r="H259" s="9" t="s">
        <v>10</v>
      </c>
      <c r="I259" s="9" t="s">
        <v>11</v>
      </c>
      <c r="J259" s="9" t="s">
        <v>12</v>
      </c>
      <c r="K259" s="9" t="s">
        <v>13</v>
      </c>
      <c r="L259" s="24" t="s">
        <v>14</v>
      </c>
      <c r="M259" s="10" t="s">
        <v>15</v>
      </c>
    </row>
    <row r="260" spans="1:13" ht="15" customHeight="1" thickTop="1" thickBot="1">
      <c r="A260" s="13" t="s">
        <v>22</v>
      </c>
      <c r="B260" s="14"/>
      <c r="C260" s="14"/>
      <c r="D260" s="14"/>
      <c r="E260" s="14"/>
      <c r="F260" s="14">
        <v>20</v>
      </c>
      <c r="G260" s="15">
        <f t="shared" ref="G260:G264" si="98">SUM(B260:F260)</f>
        <v>20</v>
      </c>
      <c r="H260" s="16">
        <f t="shared" ref="H260:L264" si="99">IFERROR(B260/$G$260,0)</f>
        <v>0</v>
      </c>
      <c r="I260" s="16">
        <f t="shared" si="99"/>
        <v>0</v>
      </c>
      <c r="J260" s="16">
        <f t="shared" si="99"/>
        <v>0</v>
      </c>
      <c r="K260" s="16">
        <f t="shared" si="99"/>
        <v>0</v>
      </c>
      <c r="L260" s="16">
        <f t="shared" si="99"/>
        <v>1</v>
      </c>
      <c r="M260" s="18" t="s">
        <v>17</v>
      </c>
    </row>
    <row r="261" spans="1:13" ht="15" customHeight="1" thickTop="1" thickBot="1">
      <c r="A261" s="13" t="s">
        <v>23</v>
      </c>
      <c r="B261" s="14"/>
      <c r="C261" s="14"/>
      <c r="D261" s="14"/>
      <c r="E261" s="14"/>
      <c r="F261" s="14">
        <v>20</v>
      </c>
      <c r="G261" s="15">
        <f t="shared" si="98"/>
        <v>20</v>
      </c>
      <c r="H261" s="16">
        <f t="shared" si="99"/>
        <v>0</v>
      </c>
      <c r="I261" s="16">
        <f t="shared" si="99"/>
        <v>0</v>
      </c>
      <c r="J261" s="16">
        <f t="shared" si="99"/>
        <v>0</v>
      </c>
      <c r="K261" s="16">
        <f t="shared" si="99"/>
        <v>0</v>
      </c>
      <c r="L261" s="16">
        <f t="shared" si="99"/>
        <v>1</v>
      </c>
      <c r="M261" s="18" t="s">
        <v>17</v>
      </c>
    </row>
    <row r="262" spans="1:13" ht="15" customHeight="1" thickTop="1" thickBot="1">
      <c r="A262" s="13" t="s">
        <v>24</v>
      </c>
      <c r="B262" s="14"/>
      <c r="C262" s="14"/>
      <c r="D262" s="14"/>
      <c r="E262" s="14"/>
      <c r="F262" s="14">
        <v>20</v>
      </c>
      <c r="G262" s="15">
        <f t="shared" si="98"/>
        <v>20</v>
      </c>
      <c r="H262" s="16">
        <f t="shared" si="99"/>
        <v>0</v>
      </c>
      <c r="I262" s="16">
        <f t="shared" si="99"/>
        <v>0</v>
      </c>
      <c r="J262" s="16">
        <f t="shared" si="99"/>
        <v>0</v>
      </c>
      <c r="K262" s="16">
        <f t="shared" si="99"/>
        <v>0</v>
      </c>
      <c r="L262" s="16">
        <f t="shared" si="99"/>
        <v>1</v>
      </c>
      <c r="M262" s="18" t="s">
        <v>17</v>
      </c>
    </row>
    <row r="263" spans="1:13" ht="15" customHeight="1" thickTop="1" thickBot="1">
      <c r="A263" s="13" t="s">
        <v>25</v>
      </c>
      <c r="B263" s="14"/>
      <c r="C263" s="14"/>
      <c r="D263" s="14"/>
      <c r="E263" s="14"/>
      <c r="F263" s="14">
        <v>20</v>
      </c>
      <c r="G263" s="15">
        <f t="shared" si="98"/>
        <v>20</v>
      </c>
      <c r="H263" s="16">
        <f t="shared" si="99"/>
        <v>0</v>
      </c>
      <c r="I263" s="16">
        <f t="shared" si="99"/>
        <v>0</v>
      </c>
      <c r="J263" s="16">
        <f t="shared" si="99"/>
        <v>0</v>
      </c>
      <c r="K263" s="16">
        <f t="shared" si="99"/>
        <v>0</v>
      </c>
      <c r="L263" s="16">
        <f t="shared" si="99"/>
        <v>1</v>
      </c>
      <c r="M263" s="18" t="s">
        <v>17</v>
      </c>
    </row>
    <row r="264" spans="1:13" ht="15" customHeight="1" thickTop="1" thickBot="1">
      <c r="A264" s="13" t="s">
        <v>26</v>
      </c>
      <c r="B264" s="14"/>
      <c r="C264" s="14"/>
      <c r="D264" s="14"/>
      <c r="E264" s="14"/>
      <c r="F264" s="14">
        <v>20</v>
      </c>
      <c r="G264" s="15">
        <f t="shared" si="98"/>
        <v>20</v>
      </c>
      <c r="H264" s="16">
        <f t="shared" si="99"/>
        <v>0</v>
      </c>
      <c r="I264" s="16">
        <f t="shared" si="99"/>
        <v>0</v>
      </c>
      <c r="J264" s="16">
        <f t="shared" si="99"/>
        <v>0</v>
      </c>
      <c r="K264" s="16">
        <f t="shared" si="99"/>
        <v>0</v>
      </c>
      <c r="L264" s="16">
        <f t="shared" si="99"/>
        <v>1</v>
      </c>
      <c r="M264" s="18"/>
    </row>
    <row r="265" spans="1:13" ht="15" customHeight="1" thickTop="1" thickBot="1">
      <c r="A265" s="19" t="s">
        <v>27</v>
      </c>
      <c r="B265" s="20">
        <f t="shared" ref="B265:E265" si="100">IFERROR(AVERAGE(B260:B264),0)</f>
        <v>0</v>
      </c>
      <c r="C265" s="20">
        <f t="shared" si="100"/>
        <v>0</v>
      </c>
      <c r="D265" s="20">
        <f t="shared" si="100"/>
        <v>0</v>
      </c>
      <c r="E265" s="20">
        <f t="shared" si="100"/>
        <v>0</v>
      </c>
      <c r="F265" s="20"/>
      <c r="G265" s="20">
        <f>SUM(AVERAGE(G260:G264))</f>
        <v>20</v>
      </c>
      <c r="H265" s="22">
        <f>AVERAGE(H260:H264)*0.2</f>
        <v>0</v>
      </c>
      <c r="I265" s="22">
        <f>AVERAGE(I260:I264)*0.4</f>
        <v>0</v>
      </c>
      <c r="J265" s="22">
        <f>AVERAGE(J260:J264)*0.6</f>
        <v>0</v>
      </c>
      <c r="K265" s="22">
        <f>AVERAGE(K260:K264)*0.8</f>
        <v>0</v>
      </c>
      <c r="L265" s="25">
        <f>AVERAGE(L260:L264)*1</f>
        <v>1</v>
      </c>
      <c r="M265" s="22">
        <f>SUM(H265:L265)</f>
        <v>1</v>
      </c>
    </row>
    <row r="266" spans="1:13" ht="15" customHeight="1" thickTop="1" thickBot="1">
      <c r="A266" s="23" t="s">
        <v>28</v>
      </c>
      <c r="B266" s="9" t="s">
        <v>10</v>
      </c>
      <c r="C266" s="9" t="s">
        <v>11</v>
      </c>
      <c r="D266" s="9" t="s">
        <v>12</v>
      </c>
      <c r="E266" s="9" t="s">
        <v>13</v>
      </c>
      <c r="F266" s="9" t="s">
        <v>14</v>
      </c>
      <c r="G266" s="10" t="s">
        <v>15</v>
      </c>
      <c r="H266" s="9" t="s">
        <v>10</v>
      </c>
      <c r="I266" s="9" t="s">
        <v>11</v>
      </c>
      <c r="J266" s="9" t="s">
        <v>12</v>
      </c>
      <c r="K266" s="9" t="s">
        <v>13</v>
      </c>
      <c r="L266" s="24" t="s">
        <v>14</v>
      </c>
      <c r="M266" s="10" t="s">
        <v>15</v>
      </c>
    </row>
    <row r="267" spans="1:13" ht="15" customHeight="1" thickTop="1" thickBot="1">
      <c r="A267" s="13" t="s">
        <v>29</v>
      </c>
      <c r="B267" s="14"/>
      <c r="C267" s="14"/>
      <c r="D267" s="14"/>
      <c r="E267" s="14"/>
      <c r="F267" s="14">
        <v>20</v>
      </c>
      <c r="G267" s="15">
        <f t="shared" ref="G267:G269" si="101">SUM(B267:F267)</f>
        <v>20</v>
      </c>
      <c r="H267" s="16">
        <f t="shared" ref="H267:L269" si="102">IFERROR(B267/$G$267,0)</f>
        <v>0</v>
      </c>
      <c r="I267" s="16">
        <f t="shared" si="102"/>
        <v>0</v>
      </c>
      <c r="J267" s="16">
        <f t="shared" si="102"/>
        <v>0</v>
      </c>
      <c r="K267" s="16">
        <f t="shared" si="102"/>
        <v>0</v>
      </c>
      <c r="L267" s="16">
        <f t="shared" si="102"/>
        <v>1</v>
      </c>
      <c r="M267" s="18" t="s">
        <v>17</v>
      </c>
    </row>
    <row r="268" spans="1:13" ht="15" customHeight="1" thickTop="1" thickBot="1">
      <c r="A268" s="13" t="s">
        <v>30</v>
      </c>
      <c r="B268" s="14"/>
      <c r="C268" s="14"/>
      <c r="D268" s="14"/>
      <c r="E268" s="14"/>
      <c r="F268" s="14">
        <v>20</v>
      </c>
      <c r="G268" s="15">
        <f t="shared" si="101"/>
        <v>20</v>
      </c>
      <c r="H268" s="16">
        <f t="shared" si="102"/>
        <v>0</v>
      </c>
      <c r="I268" s="16">
        <f t="shared" si="102"/>
        <v>0</v>
      </c>
      <c r="J268" s="16">
        <f t="shared" si="102"/>
        <v>0</v>
      </c>
      <c r="K268" s="16">
        <f t="shared" si="102"/>
        <v>0</v>
      </c>
      <c r="L268" s="16">
        <f t="shared" si="102"/>
        <v>1</v>
      </c>
      <c r="M268" s="18" t="s">
        <v>17</v>
      </c>
    </row>
    <row r="269" spans="1:13" ht="15" customHeight="1" thickTop="1" thickBot="1">
      <c r="A269" s="13" t="s">
        <v>31</v>
      </c>
      <c r="B269" s="14"/>
      <c r="C269" s="14"/>
      <c r="D269" s="14"/>
      <c r="E269" s="14"/>
      <c r="F269" s="14">
        <v>20</v>
      </c>
      <c r="G269" s="15">
        <f t="shared" si="101"/>
        <v>20</v>
      </c>
      <c r="H269" s="16">
        <f t="shared" si="102"/>
        <v>0</v>
      </c>
      <c r="I269" s="16">
        <f t="shared" si="102"/>
        <v>0</v>
      </c>
      <c r="J269" s="16">
        <f t="shared" si="102"/>
        <v>0</v>
      </c>
      <c r="K269" s="16">
        <f t="shared" si="102"/>
        <v>0</v>
      </c>
      <c r="L269" s="16">
        <f t="shared" si="102"/>
        <v>1</v>
      </c>
      <c r="M269" s="18" t="s">
        <v>17</v>
      </c>
    </row>
    <row r="270" spans="1:13" ht="15" customHeight="1" thickTop="1" thickBot="1">
      <c r="A270" s="19" t="s">
        <v>27</v>
      </c>
      <c r="B270" s="20"/>
      <c r="C270" s="20">
        <f t="shared" ref="C270:E270" si="103">IFERROR(AVERAGE(C267:C269),0)</f>
        <v>0</v>
      </c>
      <c r="D270" s="26">
        <f t="shared" si="103"/>
        <v>0</v>
      </c>
      <c r="E270" s="26">
        <f t="shared" si="103"/>
        <v>0</v>
      </c>
      <c r="F270" s="26"/>
      <c r="G270" s="26">
        <f>SUM(AVERAGE(G267:G269))</f>
        <v>20</v>
      </c>
      <c r="H270" s="22">
        <f>AVERAGE(H267:H269)*0.2</f>
        <v>0</v>
      </c>
      <c r="I270" s="22">
        <f>AVERAGE(I267:I269)*0.4</f>
        <v>0</v>
      </c>
      <c r="J270" s="22">
        <f>AVERAGE(J267:J269)*0.6</f>
        <v>0</v>
      </c>
      <c r="K270" s="22">
        <f>AVERAGE(K267:K269)*0.8</f>
        <v>0</v>
      </c>
      <c r="L270" s="25">
        <f>AVERAGE(L267:L269)*1</f>
        <v>1</v>
      </c>
      <c r="M270" s="27">
        <f>SUM(H270:L270)</f>
        <v>1</v>
      </c>
    </row>
    <row r="271" spans="1:13" ht="15" customHeight="1" thickTop="1" thickBot="1">
      <c r="A271" s="8" t="s">
        <v>32</v>
      </c>
      <c r="B271" s="9" t="s">
        <v>10</v>
      </c>
      <c r="C271" s="9" t="s">
        <v>11</v>
      </c>
      <c r="D271" s="9" t="s">
        <v>12</v>
      </c>
      <c r="E271" s="9" t="s">
        <v>13</v>
      </c>
      <c r="F271" s="9" t="s">
        <v>14</v>
      </c>
      <c r="G271" s="10" t="s">
        <v>15</v>
      </c>
      <c r="H271" s="9" t="s">
        <v>10</v>
      </c>
      <c r="I271" s="9" t="s">
        <v>11</v>
      </c>
      <c r="J271" s="9" t="s">
        <v>12</v>
      </c>
      <c r="K271" s="9" t="s">
        <v>13</v>
      </c>
      <c r="L271" s="24" t="s">
        <v>14</v>
      </c>
      <c r="M271" s="10" t="s">
        <v>15</v>
      </c>
    </row>
    <row r="272" spans="1:13" ht="15" customHeight="1" thickTop="1" thickBot="1">
      <c r="A272" s="28" t="s">
        <v>33</v>
      </c>
      <c r="B272" s="29"/>
      <c r="C272" s="29"/>
      <c r="D272" s="29"/>
      <c r="E272" s="14"/>
      <c r="F272" s="14">
        <v>20</v>
      </c>
      <c r="G272" s="30">
        <f t="shared" ref="G272:G275" si="104">SUM(B272:F272)</f>
        <v>20</v>
      </c>
      <c r="H272" s="31">
        <f t="shared" ref="H272:L275" si="105">IFERROR(B272/$G$272,0)</f>
        <v>0</v>
      </c>
      <c r="I272" s="31">
        <f t="shared" si="105"/>
        <v>0</v>
      </c>
      <c r="J272" s="31">
        <f t="shared" si="105"/>
        <v>0</v>
      </c>
      <c r="K272" s="31">
        <f t="shared" si="105"/>
        <v>0</v>
      </c>
      <c r="L272" s="31">
        <f t="shared" si="105"/>
        <v>1</v>
      </c>
      <c r="M272" s="18" t="s">
        <v>17</v>
      </c>
    </row>
    <row r="273" spans="1:13" ht="15" customHeight="1" thickTop="1" thickBot="1">
      <c r="A273" s="28" t="s">
        <v>34</v>
      </c>
      <c r="B273" s="29"/>
      <c r="C273" s="29"/>
      <c r="D273" s="29"/>
      <c r="E273" s="14"/>
      <c r="F273" s="14">
        <v>20</v>
      </c>
      <c r="G273" s="30">
        <f t="shared" si="104"/>
        <v>20</v>
      </c>
      <c r="H273" s="31">
        <f t="shared" si="105"/>
        <v>0</v>
      </c>
      <c r="I273" s="31">
        <f t="shared" si="105"/>
        <v>0</v>
      </c>
      <c r="J273" s="31">
        <f t="shared" si="105"/>
        <v>0</v>
      </c>
      <c r="K273" s="31">
        <f t="shared" si="105"/>
        <v>0</v>
      </c>
      <c r="L273" s="31">
        <f t="shared" si="105"/>
        <v>1</v>
      </c>
      <c r="M273" s="18" t="s">
        <v>17</v>
      </c>
    </row>
    <row r="274" spans="1:13" ht="15" customHeight="1" thickTop="1" thickBot="1">
      <c r="A274" s="28" t="s">
        <v>35</v>
      </c>
      <c r="B274" s="29"/>
      <c r="C274" s="29"/>
      <c r="D274" s="29"/>
      <c r="E274" s="14"/>
      <c r="F274" s="14">
        <v>20</v>
      </c>
      <c r="G274" s="30">
        <f t="shared" si="104"/>
        <v>20</v>
      </c>
      <c r="H274" s="31">
        <f t="shared" si="105"/>
        <v>0</v>
      </c>
      <c r="I274" s="31">
        <f t="shared" si="105"/>
        <v>0</v>
      </c>
      <c r="J274" s="31">
        <f t="shared" si="105"/>
        <v>0</v>
      </c>
      <c r="K274" s="31">
        <f t="shared" si="105"/>
        <v>0</v>
      </c>
      <c r="L274" s="31">
        <f t="shared" si="105"/>
        <v>1</v>
      </c>
      <c r="M274" s="18" t="s">
        <v>17</v>
      </c>
    </row>
    <row r="275" spans="1:13" ht="15" customHeight="1" thickTop="1" thickBot="1">
      <c r="A275" s="28" t="s">
        <v>36</v>
      </c>
      <c r="B275" s="29"/>
      <c r="C275" s="29"/>
      <c r="D275" s="29"/>
      <c r="E275" s="14"/>
      <c r="F275" s="14">
        <v>20</v>
      </c>
      <c r="G275" s="30">
        <f t="shared" si="104"/>
        <v>20</v>
      </c>
      <c r="H275" s="31">
        <f t="shared" si="105"/>
        <v>0</v>
      </c>
      <c r="I275" s="31">
        <f t="shared" si="105"/>
        <v>0</v>
      </c>
      <c r="J275" s="31">
        <f t="shared" si="105"/>
        <v>0</v>
      </c>
      <c r="K275" s="31">
        <f t="shared" si="105"/>
        <v>0</v>
      </c>
      <c r="L275" s="31">
        <f t="shared" si="105"/>
        <v>1</v>
      </c>
      <c r="M275" s="18" t="s">
        <v>17</v>
      </c>
    </row>
    <row r="276" spans="1:13" ht="15" customHeight="1" thickTop="1" thickBot="1">
      <c r="A276" s="32" t="s">
        <v>27</v>
      </c>
      <c r="B276" s="33">
        <f t="shared" ref="B276:E276" si="106">IFERROR(AVERAGE(B272:B275),0)</f>
        <v>0</v>
      </c>
      <c r="C276" s="33">
        <f t="shared" si="106"/>
        <v>0</v>
      </c>
      <c r="D276" s="33">
        <f t="shared" si="106"/>
        <v>0</v>
      </c>
      <c r="E276" s="33">
        <f t="shared" si="106"/>
        <v>0</v>
      </c>
      <c r="F276" s="33"/>
      <c r="G276" s="33">
        <f>SUM(AVERAGE(G272:G275))</f>
        <v>20</v>
      </c>
      <c r="H276" s="27">
        <f>AVERAGE(H272:H275)*0.2</f>
        <v>0</v>
      </c>
      <c r="I276" s="27">
        <f>AVERAGE(I272:I275)*0.4</f>
        <v>0</v>
      </c>
      <c r="J276" s="27">
        <f>AVERAGE(J272:J275)*0.6</f>
        <v>0</v>
      </c>
      <c r="K276" s="27">
        <f>AVERAGE(K272:K275)*0.8</f>
        <v>0</v>
      </c>
      <c r="L276" s="34">
        <f>AVERAGE(L272:L275)*1</f>
        <v>1</v>
      </c>
      <c r="M276" s="27">
        <f>SUM(H276:L276)</f>
        <v>1</v>
      </c>
    </row>
    <row r="277" spans="1:13" ht="15" customHeight="1" thickTop="1" thickBot="1">
      <c r="A277" s="35" t="s">
        <v>37</v>
      </c>
      <c r="B277" s="36"/>
      <c r="C277" s="36"/>
      <c r="D277" s="36"/>
      <c r="E277" s="36"/>
      <c r="F277" s="36"/>
      <c r="G277" s="37">
        <f>SUM(B277:F277)</f>
        <v>0</v>
      </c>
      <c r="H277" s="38">
        <f t="shared" ref="H277:L277" si="107">IFERROR(B277/$G$277,0)</f>
        <v>0</v>
      </c>
      <c r="I277" s="38">
        <f t="shared" si="107"/>
        <v>0</v>
      </c>
      <c r="J277" s="38">
        <f t="shared" si="107"/>
        <v>0</v>
      </c>
      <c r="K277" s="38">
        <f t="shared" si="107"/>
        <v>0</v>
      </c>
      <c r="L277" s="38">
        <f t="shared" si="107"/>
        <v>0</v>
      </c>
      <c r="M277" s="18" t="s">
        <v>17</v>
      </c>
    </row>
    <row r="278" spans="1:13" ht="15" customHeight="1" thickTop="1" thickBot="1">
      <c r="A278" s="51" t="s">
        <v>38</v>
      </c>
      <c r="B278" s="52"/>
      <c r="C278" s="52"/>
      <c r="D278" s="52"/>
      <c r="E278" s="52"/>
      <c r="F278" s="53"/>
      <c r="G278" s="39">
        <v>20</v>
      </c>
      <c r="H278" s="27" t="s">
        <v>17</v>
      </c>
      <c r="I278" s="27" t="s">
        <v>17</v>
      </c>
      <c r="J278" s="27" t="s">
        <v>17</v>
      </c>
      <c r="K278" s="27" t="s">
        <v>17</v>
      </c>
      <c r="L278" s="27" t="s">
        <v>17</v>
      </c>
      <c r="M278" s="27">
        <f>(M258+M265+M270+M276)/4</f>
        <v>1</v>
      </c>
    </row>
    <row r="279" spans="1:13" ht="15" customHeight="1" thickTop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customHeight="1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customHeight="1" thickTop="1" thickBot="1">
      <c r="A281" s="3" t="s">
        <v>0</v>
      </c>
      <c r="B281" s="54" t="s">
        <v>47</v>
      </c>
      <c r="C281" s="50"/>
      <c r="D281" s="50"/>
      <c r="E281" s="50"/>
      <c r="F281" s="50"/>
      <c r="G281" s="47"/>
      <c r="H281" s="55" t="s">
        <v>2</v>
      </c>
      <c r="I281" s="56"/>
      <c r="J281" s="57"/>
      <c r="K281" s="4" t="s">
        <v>3</v>
      </c>
      <c r="L281" s="58">
        <v>45302</v>
      </c>
      <c r="M281" s="59"/>
    </row>
    <row r="282" spans="1:13" ht="15" customHeight="1" thickBot="1">
      <c r="A282" s="40" t="s">
        <v>4</v>
      </c>
      <c r="B282" s="41"/>
      <c r="C282" s="41"/>
      <c r="D282" s="41"/>
      <c r="E282" s="41"/>
      <c r="F282" s="41"/>
      <c r="G282" s="42"/>
      <c r="H282" s="5" t="s">
        <v>5</v>
      </c>
      <c r="I282" s="46">
        <v>16</v>
      </c>
      <c r="J282" s="47"/>
      <c r="K282" s="6"/>
      <c r="L282" s="5"/>
      <c r="M282" s="5"/>
    </row>
    <row r="283" spans="1:13" ht="15" customHeight="1" thickBot="1">
      <c r="A283" s="43"/>
      <c r="B283" s="44"/>
      <c r="C283" s="44"/>
      <c r="D283" s="44"/>
      <c r="E283" s="44"/>
      <c r="F283" s="44"/>
      <c r="G283" s="45"/>
      <c r="H283" s="5" t="s">
        <v>6</v>
      </c>
      <c r="I283" s="46">
        <v>4</v>
      </c>
      <c r="J283" s="47"/>
      <c r="K283" s="5"/>
      <c r="L283" s="5"/>
      <c r="M283" s="5"/>
    </row>
    <row r="284" spans="1:13" ht="15" customHeight="1" thickBot="1">
      <c r="A284" s="7" t="s">
        <v>7</v>
      </c>
      <c r="B284" s="48" t="s">
        <v>8</v>
      </c>
      <c r="C284" s="49"/>
      <c r="D284" s="49"/>
      <c r="E284" s="49"/>
      <c r="F284" s="49"/>
      <c r="G284" s="49"/>
      <c r="H284" s="46" t="s">
        <v>8</v>
      </c>
      <c r="I284" s="50"/>
      <c r="J284" s="50"/>
      <c r="K284" s="50"/>
      <c r="L284" s="50"/>
      <c r="M284" s="47"/>
    </row>
    <row r="285" spans="1:13" ht="15" customHeight="1" thickTop="1" thickBot="1">
      <c r="A285" s="8" t="s">
        <v>9</v>
      </c>
      <c r="B285" s="9" t="s">
        <v>10</v>
      </c>
      <c r="C285" s="9" t="s">
        <v>11</v>
      </c>
      <c r="D285" s="9" t="s">
        <v>12</v>
      </c>
      <c r="E285" s="9" t="s">
        <v>13</v>
      </c>
      <c r="F285" s="9" t="s">
        <v>14</v>
      </c>
      <c r="G285" s="10" t="s">
        <v>15</v>
      </c>
      <c r="H285" s="11" t="s">
        <v>10</v>
      </c>
      <c r="I285" s="11" t="s">
        <v>11</v>
      </c>
      <c r="J285" s="11" t="s">
        <v>12</v>
      </c>
      <c r="K285" s="11" t="s">
        <v>13</v>
      </c>
      <c r="L285" s="11" t="s">
        <v>14</v>
      </c>
      <c r="M285" s="12" t="s">
        <v>15</v>
      </c>
    </row>
    <row r="286" spans="1:13" ht="15" customHeight="1" thickTop="1" thickBot="1">
      <c r="A286" s="13" t="s">
        <v>16</v>
      </c>
      <c r="B286" s="14"/>
      <c r="C286" s="14"/>
      <c r="D286" s="14"/>
      <c r="E286" s="14"/>
      <c r="F286" s="14">
        <v>20</v>
      </c>
      <c r="G286" s="15">
        <f t="shared" ref="G286:G288" si="108">SUM(B286:F286)</f>
        <v>20</v>
      </c>
      <c r="H286" s="16">
        <f t="shared" ref="H286:L288" si="109">IFERROR(B286/$G$286,0)</f>
        <v>0</v>
      </c>
      <c r="I286" s="16">
        <f t="shared" si="109"/>
        <v>0</v>
      </c>
      <c r="J286" s="16">
        <f t="shared" si="109"/>
        <v>0</v>
      </c>
      <c r="K286" s="16">
        <f t="shared" si="109"/>
        <v>0</v>
      </c>
      <c r="L286" s="16">
        <f t="shared" si="109"/>
        <v>1</v>
      </c>
      <c r="M286" s="17" t="s">
        <v>17</v>
      </c>
    </row>
    <row r="287" spans="1:13" ht="15" customHeight="1" thickTop="1" thickBot="1">
      <c r="A287" s="13" t="s">
        <v>18</v>
      </c>
      <c r="B287" s="14"/>
      <c r="C287" s="14"/>
      <c r="D287" s="14"/>
      <c r="E287" s="14"/>
      <c r="F287" s="14">
        <v>20</v>
      </c>
      <c r="G287" s="15">
        <f t="shared" si="108"/>
        <v>20</v>
      </c>
      <c r="H287" s="16">
        <f t="shared" si="109"/>
        <v>0</v>
      </c>
      <c r="I287" s="16">
        <f t="shared" si="109"/>
        <v>0</v>
      </c>
      <c r="J287" s="16">
        <f t="shared" si="109"/>
        <v>0</v>
      </c>
      <c r="K287" s="16">
        <f t="shared" si="109"/>
        <v>0</v>
      </c>
      <c r="L287" s="16">
        <f t="shared" si="109"/>
        <v>1</v>
      </c>
      <c r="M287" s="18" t="s">
        <v>17</v>
      </c>
    </row>
    <row r="288" spans="1:13" ht="15" customHeight="1" thickTop="1" thickBot="1">
      <c r="A288" s="13" t="s">
        <v>19</v>
      </c>
      <c r="B288" s="14"/>
      <c r="C288" s="14"/>
      <c r="D288" s="14"/>
      <c r="E288" s="14"/>
      <c r="F288" s="14">
        <v>20</v>
      </c>
      <c r="G288" s="15">
        <f t="shared" si="108"/>
        <v>20</v>
      </c>
      <c r="H288" s="16">
        <f t="shared" si="109"/>
        <v>0</v>
      </c>
      <c r="I288" s="16">
        <f t="shared" si="109"/>
        <v>0</v>
      </c>
      <c r="J288" s="16">
        <f t="shared" si="109"/>
        <v>0</v>
      </c>
      <c r="K288" s="16">
        <f t="shared" si="109"/>
        <v>0</v>
      </c>
      <c r="L288" s="16">
        <f t="shared" si="109"/>
        <v>1</v>
      </c>
      <c r="M288" s="18" t="s">
        <v>17</v>
      </c>
    </row>
    <row r="289" spans="1:13" ht="15" customHeight="1" thickTop="1" thickBot="1">
      <c r="A289" s="19" t="s">
        <v>20</v>
      </c>
      <c r="B289" s="20">
        <f>IFERROR(AVERAGE(B286:B288),0)</f>
        <v>0</v>
      </c>
      <c r="C289" s="20"/>
      <c r="D289" s="20">
        <f>IFERROR(AVERAGE(D286:D288),0)</f>
        <v>0</v>
      </c>
      <c r="E289" s="20"/>
      <c r="F289" s="20"/>
      <c r="G289" s="20">
        <f>SUM(AVERAGE(G286:G288))</f>
        <v>20</v>
      </c>
      <c r="H289" s="21">
        <f>AVERAGE(H286:H288)*0.2</f>
        <v>0</v>
      </c>
      <c r="I289" s="21">
        <f>AVERAGE(I286:I288)*0.4</f>
        <v>0</v>
      </c>
      <c r="J289" s="21">
        <f>AVERAGE(J286:J288)*0.6</f>
        <v>0</v>
      </c>
      <c r="K289" s="21">
        <f>AVERAGE(K286:K288)*0.8</f>
        <v>0</v>
      </c>
      <c r="L289" s="21">
        <f>AVERAGE(L286:L288)*1</f>
        <v>1</v>
      </c>
      <c r="M289" s="22">
        <f>SUM(H289:L289)</f>
        <v>1</v>
      </c>
    </row>
    <row r="290" spans="1:13" ht="15" customHeight="1" thickTop="1" thickBot="1">
      <c r="A290" s="23" t="s">
        <v>21</v>
      </c>
      <c r="B290" s="9" t="s">
        <v>10</v>
      </c>
      <c r="C290" s="9" t="s">
        <v>11</v>
      </c>
      <c r="D290" s="9" t="s">
        <v>12</v>
      </c>
      <c r="E290" s="9" t="s">
        <v>13</v>
      </c>
      <c r="F290" s="9" t="s">
        <v>14</v>
      </c>
      <c r="G290" s="10" t="s">
        <v>15</v>
      </c>
      <c r="H290" s="9" t="s">
        <v>10</v>
      </c>
      <c r="I290" s="9" t="s">
        <v>11</v>
      </c>
      <c r="J290" s="9" t="s">
        <v>12</v>
      </c>
      <c r="K290" s="9" t="s">
        <v>13</v>
      </c>
      <c r="L290" s="24" t="s">
        <v>14</v>
      </c>
      <c r="M290" s="10" t="s">
        <v>15</v>
      </c>
    </row>
    <row r="291" spans="1:13" ht="15" customHeight="1" thickTop="1" thickBot="1">
      <c r="A291" s="13" t="s">
        <v>22</v>
      </c>
      <c r="B291" s="14"/>
      <c r="C291" s="14"/>
      <c r="D291" s="14"/>
      <c r="E291" s="14"/>
      <c r="F291" s="14">
        <v>20</v>
      </c>
      <c r="G291" s="15">
        <f t="shared" ref="G291:G295" si="110">SUM(B291:F291)</f>
        <v>20</v>
      </c>
      <c r="H291" s="16">
        <f t="shared" ref="H291:L295" si="111">IFERROR(B291/$G$291,0)</f>
        <v>0</v>
      </c>
      <c r="I291" s="16">
        <f t="shared" si="111"/>
        <v>0</v>
      </c>
      <c r="J291" s="16">
        <f t="shared" si="111"/>
        <v>0</v>
      </c>
      <c r="K291" s="16">
        <f t="shared" si="111"/>
        <v>0</v>
      </c>
      <c r="L291" s="16">
        <f t="shared" si="111"/>
        <v>1</v>
      </c>
      <c r="M291" s="18" t="s">
        <v>17</v>
      </c>
    </row>
    <row r="292" spans="1:13" ht="15" customHeight="1" thickTop="1" thickBot="1">
      <c r="A292" s="13" t="s">
        <v>23</v>
      </c>
      <c r="B292" s="14"/>
      <c r="C292" s="14"/>
      <c r="D292" s="14"/>
      <c r="E292" s="14"/>
      <c r="F292" s="14">
        <v>20</v>
      </c>
      <c r="G292" s="15">
        <f t="shared" si="110"/>
        <v>20</v>
      </c>
      <c r="H292" s="16">
        <f t="shared" si="111"/>
        <v>0</v>
      </c>
      <c r="I292" s="16">
        <f t="shared" si="111"/>
        <v>0</v>
      </c>
      <c r="J292" s="16">
        <f t="shared" si="111"/>
        <v>0</v>
      </c>
      <c r="K292" s="16">
        <f t="shared" si="111"/>
        <v>0</v>
      </c>
      <c r="L292" s="16">
        <f t="shared" si="111"/>
        <v>1</v>
      </c>
      <c r="M292" s="18" t="s">
        <v>17</v>
      </c>
    </row>
    <row r="293" spans="1:13" ht="15" customHeight="1" thickTop="1" thickBot="1">
      <c r="A293" s="13" t="s">
        <v>24</v>
      </c>
      <c r="B293" s="14"/>
      <c r="C293" s="14"/>
      <c r="D293" s="14"/>
      <c r="E293" s="14"/>
      <c r="F293" s="14">
        <v>20</v>
      </c>
      <c r="G293" s="15">
        <f t="shared" si="110"/>
        <v>20</v>
      </c>
      <c r="H293" s="16">
        <f t="shared" si="111"/>
        <v>0</v>
      </c>
      <c r="I293" s="16">
        <f t="shared" si="111"/>
        <v>0</v>
      </c>
      <c r="J293" s="16">
        <f t="shared" si="111"/>
        <v>0</v>
      </c>
      <c r="K293" s="16">
        <f t="shared" si="111"/>
        <v>0</v>
      </c>
      <c r="L293" s="16">
        <f t="shared" si="111"/>
        <v>1</v>
      </c>
      <c r="M293" s="18" t="s">
        <v>17</v>
      </c>
    </row>
    <row r="294" spans="1:13" ht="15" customHeight="1" thickTop="1" thickBot="1">
      <c r="A294" s="13" t="s">
        <v>25</v>
      </c>
      <c r="B294" s="14"/>
      <c r="C294" s="14"/>
      <c r="D294" s="14"/>
      <c r="E294" s="14"/>
      <c r="F294" s="14">
        <v>20</v>
      </c>
      <c r="G294" s="15">
        <f t="shared" si="110"/>
        <v>20</v>
      </c>
      <c r="H294" s="16">
        <f t="shared" si="111"/>
        <v>0</v>
      </c>
      <c r="I294" s="16">
        <f t="shared" si="111"/>
        <v>0</v>
      </c>
      <c r="J294" s="16">
        <f t="shared" si="111"/>
        <v>0</v>
      </c>
      <c r="K294" s="16">
        <f t="shared" si="111"/>
        <v>0</v>
      </c>
      <c r="L294" s="16">
        <f t="shared" si="111"/>
        <v>1</v>
      </c>
      <c r="M294" s="18" t="s">
        <v>17</v>
      </c>
    </row>
    <row r="295" spans="1:13" ht="15" customHeight="1" thickTop="1" thickBot="1">
      <c r="A295" s="13" t="s">
        <v>26</v>
      </c>
      <c r="B295" s="14"/>
      <c r="C295" s="14"/>
      <c r="D295" s="14"/>
      <c r="E295" s="14"/>
      <c r="F295" s="14">
        <v>20</v>
      </c>
      <c r="G295" s="15">
        <f t="shared" si="110"/>
        <v>20</v>
      </c>
      <c r="H295" s="16">
        <f t="shared" si="111"/>
        <v>0</v>
      </c>
      <c r="I295" s="16">
        <f t="shared" si="111"/>
        <v>0</v>
      </c>
      <c r="J295" s="16">
        <f t="shared" si="111"/>
        <v>0</v>
      </c>
      <c r="K295" s="16">
        <f t="shared" si="111"/>
        <v>0</v>
      </c>
      <c r="L295" s="16">
        <f t="shared" si="111"/>
        <v>1</v>
      </c>
      <c r="M295" s="18"/>
    </row>
    <row r="296" spans="1:13" ht="15" customHeight="1" thickTop="1" thickBot="1">
      <c r="A296" s="19" t="s">
        <v>27</v>
      </c>
      <c r="B296" s="20">
        <f t="shared" ref="B296:E296" si="112">IFERROR(AVERAGE(B291:B295),0)</f>
        <v>0</v>
      </c>
      <c r="C296" s="20">
        <f t="shared" si="112"/>
        <v>0</v>
      </c>
      <c r="D296" s="20">
        <f t="shared" si="112"/>
        <v>0</v>
      </c>
      <c r="E296" s="20">
        <f t="shared" si="112"/>
        <v>0</v>
      </c>
      <c r="F296" s="20"/>
      <c r="G296" s="20">
        <f>SUM(AVERAGE(G291:G295))</f>
        <v>20</v>
      </c>
      <c r="H296" s="22">
        <f>AVERAGE(H291:H295)*0.2</f>
        <v>0</v>
      </c>
      <c r="I296" s="22">
        <f>AVERAGE(I291:I295)*0.4</f>
        <v>0</v>
      </c>
      <c r="J296" s="22">
        <f>AVERAGE(J291:J295)*0.6</f>
        <v>0</v>
      </c>
      <c r="K296" s="22">
        <f>AVERAGE(K291:K295)*0.8</f>
        <v>0</v>
      </c>
      <c r="L296" s="25">
        <f>AVERAGE(L291:L295)*1</f>
        <v>1</v>
      </c>
      <c r="M296" s="22">
        <f>SUM(H296:L296)</f>
        <v>1</v>
      </c>
    </row>
    <row r="297" spans="1:13" ht="15" customHeight="1" thickTop="1" thickBot="1">
      <c r="A297" s="23" t="s">
        <v>28</v>
      </c>
      <c r="B297" s="9" t="s">
        <v>10</v>
      </c>
      <c r="C297" s="9" t="s">
        <v>11</v>
      </c>
      <c r="D297" s="9" t="s">
        <v>12</v>
      </c>
      <c r="E297" s="9" t="s">
        <v>13</v>
      </c>
      <c r="F297" s="9" t="s">
        <v>14</v>
      </c>
      <c r="G297" s="10" t="s">
        <v>15</v>
      </c>
      <c r="H297" s="9" t="s">
        <v>10</v>
      </c>
      <c r="I297" s="9" t="s">
        <v>11</v>
      </c>
      <c r="J297" s="9" t="s">
        <v>12</v>
      </c>
      <c r="K297" s="9" t="s">
        <v>13</v>
      </c>
      <c r="L297" s="24" t="s">
        <v>14</v>
      </c>
      <c r="M297" s="10" t="s">
        <v>15</v>
      </c>
    </row>
    <row r="298" spans="1:13" ht="15" customHeight="1" thickTop="1" thickBot="1">
      <c r="A298" s="13" t="s">
        <v>29</v>
      </c>
      <c r="B298" s="14"/>
      <c r="C298" s="14"/>
      <c r="D298" s="14"/>
      <c r="E298" s="14"/>
      <c r="F298" s="14">
        <v>20</v>
      </c>
      <c r="G298" s="15">
        <f t="shared" ref="G298:G300" si="113">SUM(B298:F298)</f>
        <v>20</v>
      </c>
      <c r="H298" s="16">
        <f t="shared" ref="H298:L300" si="114">IFERROR(B298/$G$298,0)</f>
        <v>0</v>
      </c>
      <c r="I298" s="16">
        <f t="shared" si="114"/>
        <v>0</v>
      </c>
      <c r="J298" s="16">
        <f t="shared" si="114"/>
        <v>0</v>
      </c>
      <c r="K298" s="16">
        <f t="shared" si="114"/>
        <v>0</v>
      </c>
      <c r="L298" s="16">
        <f t="shared" si="114"/>
        <v>1</v>
      </c>
      <c r="M298" s="18" t="s">
        <v>17</v>
      </c>
    </row>
    <row r="299" spans="1:13" ht="15" customHeight="1" thickTop="1" thickBot="1">
      <c r="A299" s="13" t="s">
        <v>30</v>
      </c>
      <c r="B299" s="14"/>
      <c r="C299" s="14"/>
      <c r="D299" s="14"/>
      <c r="E299" s="14"/>
      <c r="F299" s="14">
        <v>20</v>
      </c>
      <c r="G299" s="15">
        <f t="shared" si="113"/>
        <v>20</v>
      </c>
      <c r="H299" s="16">
        <f t="shared" si="114"/>
        <v>0</v>
      </c>
      <c r="I299" s="16">
        <f t="shared" si="114"/>
        <v>0</v>
      </c>
      <c r="J299" s="16">
        <f t="shared" si="114"/>
        <v>0</v>
      </c>
      <c r="K299" s="16">
        <f t="shared" si="114"/>
        <v>0</v>
      </c>
      <c r="L299" s="16">
        <f t="shared" si="114"/>
        <v>1</v>
      </c>
      <c r="M299" s="18" t="s">
        <v>17</v>
      </c>
    </row>
    <row r="300" spans="1:13" ht="15" customHeight="1" thickTop="1" thickBot="1">
      <c r="A300" s="13" t="s">
        <v>31</v>
      </c>
      <c r="B300" s="14"/>
      <c r="C300" s="14"/>
      <c r="D300" s="14"/>
      <c r="E300" s="14"/>
      <c r="F300" s="14">
        <v>20</v>
      </c>
      <c r="G300" s="15">
        <f t="shared" si="113"/>
        <v>20</v>
      </c>
      <c r="H300" s="16">
        <f t="shared" si="114"/>
        <v>0</v>
      </c>
      <c r="I300" s="16">
        <f t="shared" si="114"/>
        <v>0</v>
      </c>
      <c r="J300" s="16">
        <f t="shared" si="114"/>
        <v>0</v>
      </c>
      <c r="K300" s="16">
        <f t="shared" si="114"/>
        <v>0</v>
      </c>
      <c r="L300" s="16">
        <f t="shared" si="114"/>
        <v>1</v>
      </c>
      <c r="M300" s="18" t="s">
        <v>17</v>
      </c>
    </row>
    <row r="301" spans="1:13" ht="15" customHeight="1" thickTop="1" thickBot="1">
      <c r="A301" s="19" t="s">
        <v>27</v>
      </c>
      <c r="B301" s="20"/>
      <c r="C301" s="20">
        <f t="shared" ref="C301:E301" si="115">IFERROR(AVERAGE(C298:C300),0)</f>
        <v>0</v>
      </c>
      <c r="D301" s="26">
        <f t="shared" si="115"/>
        <v>0</v>
      </c>
      <c r="E301" s="26">
        <f t="shared" si="115"/>
        <v>0</v>
      </c>
      <c r="F301" s="26"/>
      <c r="G301" s="26">
        <f>SUM(AVERAGE(G298:G300))</f>
        <v>20</v>
      </c>
      <c r="H301" s="22">
        <f>AVERAGE(H298:H300)*0.2</f>
        <v>0</v>
      </c>
      <c r="I301" s="22">
        <f>AVERAGE(I298:I300)*0.4</f>
        <v>0</v>
      </c>
      <c r="J301" s="22">
        <f>AVERAGE(J298:J300)*0.6</f>
        <v>0</v>
      </c>
      <c r="K301" s="22">
        <f>AVERAGE(K298:K300)*0.8</f>
        <v>0</v>
      </c>
      <c r="L301" s="25">
        <f>AVERAGE(L298:L300)*1</f>
        <v>1</v>
      </c>
      <c r="M301" s="27">
        <f>SUM(H301:L301)</f>
        <v>1</v>
      </c>
    </row>
    <row r="302" spans="1:13" ht="15" customHeight="1" thickTop="1" thickBot="1">
      <c r="A302" s="8" t="s">
        <v>32</v>
      </c>
      <c r="B302" s="9" t="s">
        <v>10</v>
      </c>
      <c r="C302" s="9" t="s">
        <v>11</v>
      </c>
      <c r="D302" s="9" t="s">
        <v>12</v>
      </c>
      <c r="E302" s="9" t="s">
        <v>13</v>
      </c>
      <c r="F302" s="9" t="s">
        <v>14</v>
      </c>
      <c r="G302" s="10" t="s">
        <v>15</v>
      </c>
      <c r="H302" s="9" t="s">
        <v>10</v>
      </c>
      <c r="I302" s="9" t="s">
        <v>11</v>
      </c>
      <c r="J302" s="9" t="s">
        <v>12</v>
      </c>
      <c r="K302" s="9" t="s">
        <v>13</v>
      </c>
      <c r="L302" s="24" t="s">
        <v>14</v>
      </c>
      <c r="M302" s="10" t="s">
        <v>15</v>
      </c>
    </row>
    <row r="303" spans="1:13" ht="15" customHeight="1" thickTop="1" thickBot="1">
      <c r="A303" s="28" t="s">
        <v>33</v>
      </c>
      <c r="B303" s="29"/>
      <c r="C303" s="29"/>
      <c r="D303" s="29"/>
      <c r="E303" s="14"/>
      <c r="F303" s="14">
        <v>20</v>
      </c>
      <c r="G303" s="30">
        <f t="shared" ref="G303:G306" si="116">SUM(B303:F303)</f>
        <v>20</v>
      </c>
      <c r="H303" s="31">
        <f t="shared" ref="H303:L306" si="117">IFERROR(B303/$G$303,0)</f>
        <v>0</v>
      </c>
      <c r="I303" s="31">
        <f t="shared" si="117"/>
        <v>0</v>
      </c>
      <c r="J303" s="31">
        <f t="shared" si="117"/>
        <v>0</v>
      </c>
      <c r="K303" s="31">
        <f t="shared" si="117"/>
        <v>0</v>
      </c>
      <c r="L303" s="31">
        <f t="shared" si="117"/>
        <v>1</v>
      </c>
      <c r="M303" s="18" t="s">
        <v>17</v>
      </c>
    </row>
    <row r="304" spans="1:13" ht="15" customHeight="1" thickTop="1" thickBot="1">
      <c r="A304" s="28" t="s">
        <v>34</v>
      </c>
      <c r="B304" s="29"/>
      <c r="C304" s="29"/>
      <c r="D304" s="29"/>
      <c r="E304" s="14"/>
      <c r="F304" s="14">
        <v>20</v>
      </c>
      <c r="G304" s="30">
        <f t="shared" si="116"/>
        <v>20</v>
      </c>
      <c r="H304" s="31">
        <f t="shared" si="117"/>
        <v>0</v>
      </c>
      <c r="I304" s="31">
        <f t="shared" si="117"/>
        <v>0</v>
      </c>
      <c r="J304" s="31">
        <f t="shared" si="117"/>
        <v>0</v>
      </c>
      <c r="K304" s="31">
        <f t="shared" si="117"/>
        <v>0</v>
      </c>
      <c r="L304" s="31">
        <f t="shared" si="117"/>
        <v>1</v>
      </c>
      <c r="M304" s="18" t="s">
        <v>17</v>
      </c>
    </row>
    <row r="305" spans="1:13" ht="15" customHeight="1" thickTop="1" thickBot="1">
      <c r="A305" s="28" t="s">
        <v>35</v>
      </c>
      <c r="B305" s="29"/>
      <c r="C305" s="29"/>
      <c r="D305" s="29"/>
      <c r="E305" s="14"/>
      <c r="F305" s="14">
        <v>20</v>
      </c>
      <c r="G305" s="30">
        <f t="shared" si="116"/>
        <v>20</v>
      </c>
      <c r="H305" s="31">
        <f t="shared" si="117"/>
        <v>0</v>
      </c>
      <c r="I305" s="31">
        <f t="shared" si="117"/>
        <v>0</v>
      </c>
      <c r="J305" s="31">
        <f t="shared" si="117"/>
        <v>0</v>
      </c>
      <c r="K305" s="31">
        <f t="shared" si="117"/>
        <v>0</v>
      </c>
      <c r="L305" s="31">
        <f t="shared" si="117"/>
        <v>1</v>
      </c>
      <c r="M305" s="18" t="s">
        <v>17</v>
      </c>
    </row>
    <row r="306" spans="1:13" ht="15" customHeight="1" thickTop="1" thickBot="1">
      <c r="A306" s="28" t="s">
        <v>36</v>
      </c>
      <c r="B306" s="29"/>
      <c r="C306" s="29"/>
      <c r="D306" s="29"/>
      <c r="E306" s="14"/>
      <c r="F306" s="14">
        <v>20</v>
      </c>
      <c r="G306" s="30">
        <f t="shared" si="116"/>
        <v>20</v>
      </c>
      <c r="H306" s="31">
        <f t="shared" si="117"/>
        <v>0</v>
      </c>
      <c r="I306" s="31">
        <f t="shared" si="117"/>
        <v>0</v>
      </c>
      <c r="J306" s="31">
        <f t="shared" si="117"/>
        <v>0</v>
      </c>
      <c r="K306" s="31">
        <f t="shared" si="117"/>
        <v>0</v>
      </c>
      <c r="L306" s="31">
        <f t="shared" si="117"/>
        <v>1</v>
      </c>
      <c r="M306" s="18" t="s">
        <v>17</v>
      </c>
    </row>
    <row r="307" spans="1:13" ht="15" customHeight="1" thickTop="1" thickBot="1">
      <c r="A307" s="32" t="s">
        <v>27</v>
      </c>
      <c r="B307" s="33">
        <f t="shared" ref="B307:E307" si="118">IFERROR(AVERAGE(B303:B306),0)</f>
        <v>0</v>
      </c>
      <c r="C307" s="33">
        <f t="shared" si="118"/>
        <v>0</v>
      </c>
      <c r="D307" s="33">
        <f t="shared" si="118"/>
        <v>0</v>
      </c>
      <c r="E307" s="33">
        <f t="shared" si="118"/>
        <v>0</v>
      </c>
      <c r="F307" s="33"/>
      <c r="G307" s="33">
        <f>SUM(AVERAGE(G303:G306))</f>
        <v>20</v>
      </c>
      <c r="H307" s="27">
        <f>AVERAGE(H303:H306)*0.2</f>
        <v>0</v>
      </c>
      <c r="I307" s="27">
        <f>AVERAGE(I303:I306)*0.4</f>
        <v>0</v>
      </c>
      <c r="J307" s="27">
        <f>AVERAGE(J303:J306)*0.6</f>
        <v>0</v>
      </c>
      <c r="K307" s="27">
        <f>AVERAGE(K303:K306)*0.8</f>
        <v>0</v>
      </c>
      <c r="L307" s="34">
        <f>AVERAGE(L303:L306)*1</f>
        <v>1</v>
      </c>
      <c r="M307" s="27">
        <f>SUM(H307:L307)</f>
        <v>1</v>
      </c>
    </row>
    <row r="308" spans="1:13" ht="15" customHeight="1" thickTop="1" thickBot="1">
      <c r="A308" s="35" t="s">
        <v>37</v>
      </c>
      <c r="B308" s="36"/>
      <c r="C308" s="36"/>
      <c r="D308" s="36"/>
      <c r="E308" s="36"/>
      <c r="F308" s="36"/>
      <c r="G308" s="37">
        <f>SUM(B308:F308)</f>
        <v>0</v>
      </c>
      <c r="H308" s="38">
        <f t="shared" ref="H308:L308" si="119">IFERROR(B308/$G$308,0)</f>
        <v>0</v>
      </c>
      <c r="I308" s="38">
        <f t="shared" si="119"/>
        <v>0</v>
      </c>
      <c r="J308" s="38">
        <f t="shared" si="119"/>
        <v>0</v>
      </c>
      <c r="K308" s="38">
        <f t="shared" si="119"/>
        <v>0</v>
      </c>
      <c r="L308" s="38">
        <f t="shared" si="119"/>
        <v>0</v>
      </c>
      <c r="M308" s="18" t="s">
        <v>17</v>
      </c>
    </row>
    <row r="309" spans="1:13" ht="15" customHeight="1" thickTop="1" thickBot="1">
      <c r="A309" s="51" t="s">
        <v>38</v>
      </c>
      <c r="B309" s="52"/>
      <c r="C309" s="52"/>
      <c r="D309" s="52"/>
      <c r="E309" s="52"/>
      <c r="F309" s="53"/>
      <c r="G309" s="39">
        <v>20</v>
      </c>
      <c r="H309" s="27" t="s">
        <v>17</v>
      </c>
      <c r="I309" s="27" t="s">
        <v>17</v>
      </c>
      <c r="J309" s="27" t="s">
        <v>17</v>
      </c>
      <c r="K309" s="27" t="s">
        <v>17</v>
      </c>
      <c r="L309" s="27" t="s">
        <v>17</v>
      </c>
      <c r="M309" s="27">
        <f>(M289+M296+M301+M307)/4</f>
        <v>1</v>
      </c>
    </row>
    <row r="310" spans="1:13" ht="15" customHeight="1" thickTop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customHeight="1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customHeight="1" thickTop="1" thickBot="1">
      <c r="A312" s="3" t="s">
        <v>0</v>
      </c>
      <c r="B312" s="54" t="s">
        <v>48</v>
      </c>
      <c r="C312" s="50"/>
      <c r="D312" s="50"/>
      <c r="E312" s="50"/>
      <c r="F312" s="50"/>
      <c r="G312" s="47"/>
      <c r="H312" s="55" t="s">
        <v>2</v>
      </c>
      <c r="I312" s="56"/>
      <c r="J312" s="57"/>
      <c r="K312" s="4" t="s">
        <v>3</v>
      </c>
      <c r="L312" s="58">
        <v>45308</v>
      </c>
      <c r="M312" s="59"/>
    </row>
    <row r="313" spans="1:13" ht="15" customHeight="1" thickBot="1">
      <c r="A313" s="40" t="s">
        <v>4</v>
      </c>
      <c r="B313" s="41"/>
      <c r="C313" s="41"/>
      <c r="D313" s="41"/>
      <c r="E313" s="41"/>
      <c r="F313" s="41"/>
      <c r="G313" s="42"/>
      <c r="H313" s="5" t="s">
        <v>5</v>
      </c>
      <c r="I313" s="46">
        <v>16</v>
      </c>
      <c r="J313" s="47"/>
      <c r="K313" s="6"/>
      <c r="L313" s="5"/>
      <c r="M313" s="5"/>
    </row>
    <row r="314" spans="1:13" ht="15" customHeight="1" thickBot="1">
      <c r="A314" s="43"/>
      <c r="B314" s="44"/>
      <c r="C314" s="44"/>
      <c r="D314" s="44"/>
      <c r="E314" s="44"/>
      <c r="F314" s="44"/>
      <c r="G314" s="45"/>
      <c r="H314" s="5" t="s">
        <v>6</v>
      </c>
      <c r="I314" s="46">
        <v>4</v>
      </c>
      <c r="J314" s="47"/>
      <c r="K314" s="5"/>
      <c r="L314" s="5"/>
      <c r="M314" s="5"/>
    </row>
    <row r="315" spans="1:13" ht="15" customHeight="1" thickBot="1">
      <c r="A315" s="7" t="s">
        <v>7</v>
      </c>
      <c r="B315" s="48" t="s">
        <v>8</v>
      </c>
      <c r="C315" s="49"/>
      <c r="D315" s="49"/>
      <c r="E315" s="49"/>
      <c r="F315" s="49"/>
      <c r="G315" s="49"/>
      <c r="H315" s="46" t="s">
        <v>8</v>
      </c>
      <c r="I315" s="50"/>
      <c r="J315" s="50"/>
      <c r="K315" s="50"/>
      <c r="L315" s="50"/>
      <c r="M315" s="47"/>
    </row>
    <row r="316" spans="1:13" ht="15" customHeight="1" thickTop="1" thickBot="1">
      <c r="A316" s="8" t="s">
        <v>9</v>
      </c>
      <c r="B316" s="9" t="s">
        <v>10</v>
      </c>
      <c r="C316" s="9" t="s">
        <v>11</v>
      </c>
      <c r="D316" s="9" t="s">
        <v>12</v>
      </c>
      <c r="E316" s="9" t="s">
        <v>13</v>
      </c>
      <c r="F316" s="9" t="s">
        <v>14</v>
      </c>
      <c r="G316" s="10" t="s">
        <v>15</v>
      </c>
      <c r="H316" s="11" t="s">
        <v>10</v>
      </c>
      <c r="I316" s="11" t="s">
        <v>11</v>
      </c>
      <c r="J316" s="11" t="s">
        <v>12</v>
      </c>
      <c r="K316" s="11" t="s">
        <v>13</v>
      </c>
      <c r="L316" s="11" t="s">
        <v>14</v>
      </c>
      <c r="M316" s="12" t="s">
        <v>15</v>
      </c>
    </row>
    <row r="317" spans="1:13" ht="15" customHeight="1" thickTop="1" thickBot="1">
      <c r="A317" s="13" t="s">
        <v>16</v>
      </c>
      <c r="B317" s="14"/>
      <c r="C317" s="14"/>
      <c r="D317" s="14"/>
      <c r="E317" s="14"/>
      <c r="F317" s="14">
        <v>20</v>
      </c>
      <c r="G317" s="15">
        <f t="shared" ref="G317:G319" si="120">SUM(B317:F317)</f>
        <v>20</v>
      </c>
      <c r="H317" s="16">
        <f t="shared" ref="H317:L319" si="121">IFERROR(B317/$G$317,0)</f>
        <v>0</v>
      </c>
      <c r="I317" s="16">
        <f t="shared" si="121"/>
        <v>0</v>
      </c>
      <c r="J317" s="16">
        <f t="shared" si="121"/>
        <v>0</v>
      </c>
      <c r="K317" s="16">
        <f t="shared" si="121"/>
        <v>0</v>
      </c>
      <c r="L317" s="16">
        <f t="shared" si="121"/>
        <v>1</v>
      </c>
      <c r="M317" s="17" t="s">
        <v>17</v>
      </c>
    </row>
    <row r="318" spans="1:13" ht="15" customHeight="1" thickTop="1" thickBot="1">
      <c r="A318" s="13" t="s">
        <v>18</v>
      </c>
      <c r="B318" s="14"/>
      <c r="C318" s="14"/>
      <c r="D318" s="14"/>
      <c r="E318" s="14"/>
      <c r="F318" s="14">
        <v>20</v>
      </c>
      <c r="G318" s="15">
        <f t="shared" si="120"/>
        <v>20</v>
      </c>
      <c r="H318" s="16">
        <f t="shared" si="121"/>
        <v>0</v>
      </c>
      <c r="I318" s="16">
        <f t="shared" si="121"/>
        <v>0</v>
      </c>
      <c r="J318" s="16">
        <f t="shared" si="121"/>
        <v>0</v>
      </c>
      <c r="K318" s="16">
        <f t="shared" si="121"/>
        <v>0</v>
      </c>
      <c r="L318" s="16">
        <f t="shared" si="121"/>
        <v>1</v>
      </c>
      <c r="M318" s="18" t="s">
        <v>17</v>
      </c>
    </row>
    <row r="319" spans="1:13" ht="15" customHeight="1" thickTop="1" thickBot="1">
      <c r="A319" s="13" t="s">
        <v>19</v>
      </c>
      <c r="B319" s="14"/>
      <c r="C319" s="14"/>
      <c r="D319" s="14"/>
      <c r="E319" s="14"/>
      <c r="F319" s="14">
        <v>20</v>
      </c>
      <c r="G319" s="15">
        <f t="shared" si="120"/>
        <v>20</v>
      </c>
      <c r="H319" s="16">
        <f t="shared" si="121"/>
        <v>0</v>
      </c>
      <c r="I319" s="16">
        <f t="shared" si="121"/>
        <v>0</v>
      </c>
      <c r="J319" s="16">
        <f t="shared" si="121"/>
        <v>0</v>
      </c>
      <c r="K319" s="16">
        <f t="shared" si="121"/>
        <v>0</v>
      </c>
      <c r="L319" s="16">
        <f t="shared" si="121"/>
        <v>1</v>
      </c>
      <c r="M319" s="18" t="s">
        <v>17</v>
      </c>
    </row>
    <row r="320" spans="1:13" ht="15" customHeight="1" thickTop="1" thickBot="1">
      <c r="A320" s="19" t="s">
        <v>20</v>
      </c>
      <c r="B320" s="20">
        <f>IFERROR(AVERAGE(B317:B319),0)</f>
        <v>0</v>
      </c>
      <c r="C320" s="20"/>
      <c r="D320" s="20">
        <f>IFERROR(AVERAGE(D317:D319),0)</f>
        <v>0</v>
      </c>
      <c r="E320" s="20"/>
      <c r="F320" s="20"/>
      <c r="G320" s="20">
        <f>SUM(AVERAGE(G317:G319))</f>
        <v>20</v>
      </c>
      <c r="H320" s="21">
        <f>AVERAGE(H317:H319)*0.2</f>
        <v>0</v>
      </c>
      <c r="I320" s="21">
        <f>AVERAGE(I317:I319)*0.4</f>
        <v>0</v>
      </c>
      <c r="J320" s="21">
        <f>AVERAGE(J317:J319)*0.6</f>
        <v>0</v>
      </c>
      <c r="K320" s="21">
        <f>AVERAGE(K317:K319)*0.8</f>
        <v>0</v>
      </c>
      <c r="L320" s="21">
        <f>AVERAGE(L317:L319)*1</f>
        <v>1</v>
      </c>
      <c r="M320" s="22">
        <f>SUM(H320:L320)</f>
        <v>1</v>
      </c>
    </row>
    <row r="321" spans="1:13" ht="15" customHeight="1" thickTop="1" thickBot="1">
      <c r="A321" s="23" t="s">
        <v>21</v>
      </c>
      <c r="B321" s="9" t="s">
        <v>10</v>
      </c>
      <c r="C321" s="9" t="s">
        <v>11</v>
      </c>
      <c r="D321" s="9" t="s">
        <v>12</v>
      </c>
      <c r="E321" s="9" t="s">
        <v>13</v>
      </c>
      <c r="F321" s="9" t="s">
        <v>14</v>
      </c>
      <c r="G321" s="10" t="s">
        <v>15</v>
      </c>
      <c r="H321" s="9" t="s">
        <v>10</v>
      </c>
      <c r="I321" s="9" t="s">
        <v>11</v>
      </c>
      <c r="J321" s="9" t="s">
        <v>12</v>
      </c>
      <c r="K321" s="9" t="s">
        <v>13</v>
      </c>
      <c r="L321" s="24" t="s">
        <v>14</v>
      </c>
      <c r="M321" s="10" t="s">
        <v>15</v>
      </c>
    </row>
    <row r="322" spans="1:13" ht="15" customHeight="1" thickTop="1" thickBot="1">
      <c r="A322" s="13" t="s">
        <v>22</v>
      </c>
      <c r="B322" s="14"/>
      <c r="C322" s="14"/>
      <c r="D322" s="14"/>
      <c r="E322" s="14"/>
      <c r="F322" s="14">
        <v>20</v>
      </c>
      <c r="G322" s="15">
        <f t="shared" ref="G322:G326" si="122">SUM(B322:F322)</f>
        <v>20</v>
      </c>
      <c r="H322" s="16">
        <f t="shared" ref="H322:L326" si="123">IFERROR(B322/$G$322,0)</f>
        <v>0</v>
      </c>
      <c r="I322" s="16">
        <f t="shared" si="123"/>
        <v>0</v>
      </c>
      <c r="J322" s="16">
        <f t="shared" si="123"/>
        <v>0</v>
      </c>
      <c r="K322" s="16">
        <f t="shared" si="123"/>
        <v>0</v>
      </c>
      <c r="L322" s="16">
        <f t="shared" si="123"/>
        <v>1</v>
      </c>
      <c r="M322" s="18" t="s">
        <v>17</v>
      </c>
    </row>
    <row r="323" spans="1:13" ht="15" customHeight="1" thickTop="1" thickBot="1">
      <c r="A323" s="13" t="s">
        <v>23</v>
      </c>
      <c r="B323" s="14"/>
      <c r="C323" s="14"/>
      <c r="D323" s="14"/>
      <c r="E323" s="14"/>
      <c r="F323" s="14">
        <v>20</v>
      </c>
      <c r="G323" s="15">
        <f t="shared" si="122"/>
        <v>20</v>
      </c>
      <c r="H323" s="16">
        <f t="shared" si="123"/>
        <v>0</v>
      </c>
      <c r="I323" s="16">
        <f t="shared" si="123"/>
        <v>0</v>
      </c>
      <c r="J323" s="16">
        <f t="shared" si="123"/>
        <v>0</v>
      </c>
      <c r="K323" s="16">
        <f t="shared" si="123"/>
        <v>0</v>
      </c>
      <c r="L323" s="16">
        <f t="shared" si="123"/>
        <v>1</v>
      </c>
      <c r="M323" s="18" t="s">
        <v>17</v>
      </c>
    </row>
    <row r="324" spans="1:13" ht="15" customHeight="1" thickTop="1" thickBot="1">
      <c r="A324" s="13" t="s">
        <v>24</v>
      </c>
      <c r="B324" s="14"/>
      <c r="C324" s="14"/>
      <c r="D324" s="14"/>
      <c r="E324" s="14"/>
      <c r="F324" s="14">
        <v>20</v>
      </c>
      <c r="G324" s="15">
        <f t="shared" si="122"/>
        <v>20</v>
      </c>
      <c r="H324" s="16">
        <f t="shared" si="123"/>
        <v>0</v>
      </c>
      <c r="I324" s="16">
        <f t="shared" si="123"/>
        <v>0</v>
      </c>
      <c r="J324" s="16">
        <f t="shared" si="123"/>
        <v>0</v>
      </c>
      <c r="K324" s="16">
        <f t="shared" si="123"/>
        <v>0</v>
      </c>
      <c r="L324" s="16">
        <f t="shared" si="123"/>
        <v>1</v>
      </c>
      <c r="M324" s="18" t="s">
        <v>17</v>
      </c>
    </row>
    <row r="325" spans="1:13" ht="15" customHeight="1" thickTop="1" thickBot="1">
      <c r="A325" s="13" t="s">
        <v>25</v>
      </c>
      <c r="B325" s="14"/>
      <c r="C325" s="14"/>
      <c r="D325" s="14"/>
      <c r="E325" s="14"/>
      <c r="F325" s="14">
        <v>20</v>
      </c>
      <c r="G325" s="15">
        <f t="shared" si="122"/>
        <v>20</v>
      </c>
      <c r="H325" s="16">
        <f t="shared" si="123"/>
        <v>0</v>
      </c>
      <c r="I325" s="16">
        <f t="shared" si="123"/>
        <v>0</v>
      </c>
      <c r="J325" s="16">
        <f t="shared" si="123"/>
        <v>0</v>
      </c>
      <c r="K325" s="16">
        <f t="shared" si="123"/>
        <v>0</v>
      </c>
      <c r="L325" s="16">
        <f t="shared" si="123"/>
        <v>1</v>
      </c>
      <c r="M325" s="18" t="s">
        <v>17</v>
      </c>
    </row>
    <row r="326" spans="1:13" ht="15" customHeight="1" thickTop="1" thickBot="1">
      <c r="A326" s="13" t="s">
        <v>26</v>
      </c>
      <c r="B326" s="14"/>
      <c r="C326" s="14"/>
      <c r="D326" s="14"/>
      <c r="E326" s="14"/>
      <c r="F326" s="14">
        <v>20</v>
      </c>
      <c r="G326" s="15">
        <f t="shared" si="122"/>
        <v>20</v>
      </c>
      <c r="H326" s="16">
        <f t="shared" si="123"/>
        <v>0</v>
      </c>
      <c r="I326" s="16">
        <f t="shared" si="123"/>
        <v>0</v>
      </c>
      <c r="J326" s="16">
        <f t="shared" si="123"/>
        <v>0</v>
      </c>
      <c r="K326" s="16">
        <f t="shared" si="123"/>
        <v>0</v>
      </c>
      <c r="L326" s="16">
        <f t="shared" si="123"/>
        <v>1</v>
      </c>
      <c r="M326" s="18"/>
    </row>
    <row r="327" spans="1:13" ht="15" customHeight="1" thickTop="1" thickBot="1">
      <c r="A327" s="19" t="s">
        <v>27</v>
      </c>
      <c r="B327" s="20">
        <f t="shared" ref="B327:E327" si="124">IFERROR(AVERAGE(B322:B326),0)</f>
        <v>0</v>
      </c>
      <c r="C327" s="20">
        <f t="shared" si="124"/>
        <v>0</v>
      </c>
      <c r="D327" s="20">
        <f t="shared" si="124"/>
        <v>0</v>
      </c>
      <c r="E327" s="20">
        <f t="shared" si="124"/>
        <v>0</v>
      </c>
      <c r="F327" s="20"/>
      <c r="G327" s="20">
        <f>SUM(AVERAGE(G322:G326))</f>
        <v>20</v>
      </c>
      <c r="H327" s="22">
        <f>AVERAGE(H322:H326)*0.2</f>
        <v>0</v>
      </c>
      <c r="I327" s="22">
        <f>AVERAGE(I322:I326)*0.4</f>
        <v>0</v>
      </c>
      <c r="J327" s="22">
        <f>AVERAGE(J322:J326)*0.6</f>
        <v>0</v>
      </c>
      <c r="K327" s="22">
        <f>AVERAGE(K322:K326)*0.8</f>
        <v>0</v>
      </c>
      <c r="L327" s="25">
        <f>AVERAGE(L322:L326)*1</f>
        <v>1</v>
      </c>
      <c r="M327" s="22">
        <f>SUM(H327:L327)</f>
        <v>1</v>
      </c>
    </row>
    <row r="328" spans="1:13" ht="15" customHeight="1" thickTop="1" thickBot="1">
      <c r="A328" s="23" t="s">
        <v>28</v>
      </c>
      <c r="B328" s="9" t="s">
        <v>10</v>
      </c>
      <c r="C328" s="9" t="s">
        <v>11</v>
      </c>
      <c r="D328" s="9" t="s">
        <v>12</v>
      </c>
      <c r="E328" s="9" t="s">
        <v>13</v>
      </c>
      <c r="F328" s="9" t="s">
        <v>14</v>
      </c>
      <c r="G328" s="10" t="s">
        <v>15</v>
      </c>
      <c r="H328" s="9" t="s">
        <v>10</v>
      </c>
      <c r="I328" s="9" t="s">
        <v>11</v>
      </c>
      <c r="J328" s="9" t="s">
        <v>12</v>
      </c>
      <c r="K328" s="9" t="s">
        <v>13</v>
      </c>
      <c r="L328" s="24" t="s">
        <v>14</v>
      </c>
      <c r="M328" s="10" t="s">
        <v>15</v>
      </c>
    </row>
    <row r="329" spans="1:13" ht="15" customHeight="1" thickTop="1" thickBot="1">
      <c r="A329" s="13" t="s">
        <v>29</v>
      </c>
      <c r="B329" s="14"/>
      <c r="C329" s="14"/>
      <c r="D329" s="14"/>
      <c r="E329" s="14"/>
      <c r="F329" s="14">
        <v>20</v>
      </c>
      <c r="G329" s="15">
        <f t="shared" ref="G329:G331" si="125">SUM(B329:F329)</f>
        <v>20</v>
      </c>
      <c r="H329" s="16">
        <f t="shared" ref="H329:L331" si="126">IFERROR(B329/$G$329,0)</f>
        <v>0</v>
      </c>
      <c r="I329" s="16">
        <f t="shared" si="126"/>
        <v>0</v>
      </c>
      <c r="J329" s="16">
        <f t="shared" si="126"/>
        <v>0</v>
      </c>
      <c r="K329" s="16">
        <f t="shared" si="126"/>
        <v>0</v>
      </c>
      <c r="L329" s="16">
        <f t="shared" si="126"/>
        <v>1</v>
      </c>
      <c r="M329" s="18" t="s">
        <v>17</v>
      </c>
    </row>
    <row r="330" spans="1:13" ht="15" customHeight="1" thickTop="1" thickBot="1">
      <c r="A330" s="13" t="s">
        <v>30</v>
      </c>
      <c r="B330" s="14"/>
      <c r="C330" s="14"/>
      <c r="D330" s="14"/>
      <c r="E330" s="14"/>
      <c r="F330" s="14">
        <v>20</v>
      </c>
      <c r="G330" s="15">
        <f t="shared" si="125"/>
        <v>20</v>
      </c>
      <c r="H330" s="16">
        <f t="shared" si="126"/>
        <v>0</v>
      </c>
      <c r="I330" s="16">
        <f t="shared" si="126"/>
        <v>0</v>
      </c>
      <c r="J330" s="16">
        <f t="shared" si="126"/>
        <v>0</v>
      </c>
      <c r="K330" s="16">
        <f t="shared" si="126"/>
        <v>0</v>
      </c>
      <c r="L330" s="16">
        <f t="shared" si="126"/>
        <v>1</v>
      </c>
      <c r="M330" s="18" t="s">
        <v>17</v>
      </c>
    </row>
    <row r="331" spans="1:13" ht="15" customHeight="1" thickTop="1" thickBot="1">
      <c r="A331" s="13" t="s">
        <v>31</v>
      </c>
      <c r="B331" s="14"/>
      <c r="C331" s="14"/>
      <c r="D331" s="14"/>
      <c r="E331" s="14"/>
      <c r="F331" s="14">
        <v>20</v>
      </c>
      <c r="G331" s="15">
        <f t="shared" si="125"/>
        <v>20</v>
      </c>
      <c r="H331" s="16">
        <f t="shared" si="126"/>
        <v>0</v>
      </c>
      <c r="I331" s="16">
        <f t="shared" si="126"/>
        <v>0</v>
      </c>
      <c r="J331" s="16">
        <f t="shared" si="126"/>
        <v>0</v>
      </c>
      <c r="K331" s="16">
        <f t="shared" si="126"/>
        <v>0</v>
      </c>
      <c r="L331" s="16">
        <f t="shared" si="126"/>
        <v>1</v>
      </c>
      <c r="M331" s="18" t="s">
        <v>17</v>
      </c>
    </row>
    <row r="332" spans="1:13" ht="15" customHeight="1" thickTop="1" thickBot="1">
      <c r="A332" s="19" t="s">
        <v>27</v>
      </c>
      <c r="B332" s="20"/>
      <c r="C332" s="20">
        <f t="shared" ref="C332:E332" si="127">IFERROR(AVERAGE(C329:C331),0)</f>
        <v>0</v>
      </c>
      <c r="D332" s="26">
        <f t="shared" si="127"/>
        <v>0</v>
      </c>
      <c r="E332" s="26">
        <f t="shared" si="127"/>
        <v>0</v>
      </c>
      <c r="F332" s="26"/>
      <c r="G332" s="26">
        <f>SUM(AVERAGE(G329:G331))</f>
        <v>20</v>
      </c>
      <c r="H332" s="22">
        <f>AVERAGE(H329:H331)*0.2</f>
        <v>0</v>
      </c>
      <c r="I332" s="22">
        <f>AVERAGE(I329:I331)*0.4</f>
        <v>0</v>
      </c>
      <c r="J332" s="22">
        <f>AVERAGE(J329:J331)*0.6</f>
        <v>0</v>
      </c>
      <c r="K332" s="22">
        <f>AVERAGE(K329:K331)*0.8</f>
        <v>0</v>
      </c>
      <c r="L332" s="25">
        <f>AVERAGE(L329:L331)*1</f>
        <v>1</v>
      </c>
      <c r="M332" s="27">
        <f>SUM(H332:L332)</f>
        <v>1</v>
      </c>
    </row>
    <row r="333" spans="1:13" ht="15" customHeight="1" thickTop="1" thickBot="1">
      <c r="A333" s="8" t="s">
        <v>32</v>
      </c>
      <c r="B333" s="9" t="s">
        <v>10</v>
      </c>
      <c r="C333" s="9" t="s">
        <v>11</v>
      </c>
      <c r="D333" s="9" t="s">
        <v>12</v>
      </c>
      <c r="E333" s="9" t="s">
        <v>13</v>
      </c>
      <c r="F333" s="9" t="s">
        <v>14</v>
      </c>
      <c r="G333" s="10" t="s">
        <v>15</v>
      </c>
      <c r="H333" s="9" t="s">
        <v>10</v>
      </c>
      <c r="I333" s="9" t="s">
        <v>11</v>
      </c>
      <c r="J333" s="9" t="s">
        <v>12</v>
      </c>
      <c r="K333" s="9" t="s">
        <v>13</v>
      </c>
      <c r="L333" s="24" t="s">
        <v>14</v>
      </c>
      <c r="M333" s="10" t="s">
        <v>15</v>
      </c>
    </row>
    <row r="334" spans="1:13" ht="15" customHeight="1" thickTop="1" thickBot="1">
      <c r="A334" s="28" t="s">
        <v>33</v>
      </c>
      <c r="B334" s="29"/>
      <c r="C334" s="29"/>
      <c r="D334" s="29"/>
      <c r="E334" s="14"/>
      <c r="F334" s="14">
        <v>20</v>
      </c>
      <c r="G334" s="30">
        <f t="shared" ref="G334:G337" si="128">SUM(B334:F334)</f>
        <v>20</v>
      </c>
      <c r="H334" s="31">
        <f t="shared" ref="H334:L337" si="129">IFERROR(B334/$G$334,0)</f>
        <v>0</v>
      </c>
      <c r="I334" s="31">
        <f t="shared" si="129"/>
        <v>0</v>
      </c>
      <c r="J334" s="31">
        <f t="shared" si="129"/>
        <v>0</v>
      </c>
      <c r="K334" s="31">
        <f t="shared" si="129"/>
        <v>0</v>
      </c>
      <c r="L334" s="31">
        <f t="shared" si="129"/>
        <v>1</v>
      </c>
      <c r="M334" s="18" t="s">
        <v>17</v>
      </c>
    </row>
    <row r="335" spans="1:13" ht="15" customHeight="1" thickTop="1" thickBot="1">
      <c r="A335" s="28" t="s">
        <v>34</v>
      </c>
      <c r="B335" s="29"/>
      <c r="C335" s="29"/>
      <c r="D335" s="29"/>
      <c r="E335" s="14"/>
      <c r="F335" s="14">
        <v>20</v>
      </c>
      <c r="G335" s="30">
        <f t="shared" si="128"/>
        <v>20</v>
      </c>
      <c r="H335" s="31">
        <f t="shared" si="129"/>
        <v>0</v>
      </c>
      <c r="I335" s="31">
        <f t="shared" si="129"/>
        <v>0</v>
      </c>
      <c r="J335" s="31">
        <f t="shared" si="129"/>
        <v>0</v>
      </c>
      <c r="K335" s="31">
        <f t="shared" si="129"/>
        <v>0</v>
      </c>
      <c r="L335" s="31">
        <f t="shared" si="129"/>
        <v>1</v>
      </c>
      <c r="M335" s="18" t="s">
        <v>17</v>
      </c>
    </row>
    <row r="336" spans="1:13" ht="15" customHeight="1" thickTop="1" thickBot="1">
      <c r="A336" s="28" t="s">
        <v>35</v>
      </c>
      <c r="B336" s="29"/>
      <c r="C336" s="29"/>
      <c r="D336" s="29"/>
      <c r="E336" s="14"/>
      <c r="F336" s="14">
        <v>20</v>
      </c>
      <c r="G336" s="30">
        <f t="shared" si="128"/>
        <v>20</v>
      </c>
      <c r="H336" s="31">
        <f t="shared" si="129"/>
        <v>0</v>
      </c>
      <c r="I336" s="31">
        <f t="shared" si="129"/>
        <v>0</v>
      </c>
      <c r="J336" s="31">
        <f t="shared" si="129"/>
        <v>0</v>
      </c>
      <c r="K336" s="31">
        <f t="shared" si="129"/>
        <v>0</v>
      </c>
      <c r="L336" s="31">
        <f t="shared" si="129"/>
        <v>1</v>
      </c>
      <c r="M336" s="18" t="s">
        <v>17</v>
      </c>
    </row>
    <row r="337" spans="1:13" ht="15" customHeight="1" thickTop="1" thickBot="1">
      <c r="A337" s="28" t="s">
        <v>36</v>
      </c>
      <c r="B337" s="29"/>
      <c r="C337" s="29"/>
      <c r="D337" s="29"/>
      <c r="E337" s="14"/>
      <c r="F337" s="14">
        <v>20</v>
      </c>
      <c r="G337" s="30">
        <f t="shared" si="128"/>
        <v>20</v>
      </c>
      <c r="H337" s="31">
        <f t="shared" si="129"/>
        <v>0</v>
      </c>
      <c r="I337" s="31">
        <f t="shared" si="129"/>
        <v>0</v>
      </c>
      <c r="J337" s="31">
        <f t="shared" si="129"/>
        <v>0</v>
      </c>
      <c r="K337" s="31">
        <f t="shared" si="129"/>
        <v>0</v>
      </c>
      <c r="L337" s="31">
        <f t="shared" si="129"/>
        <v>1</v>
      </c>
      <c r="M337" s="18" t="s">
        <v>17</v>
      </c>
    </row>
    <row r="338" spans="1:13" ht="15" customHeight="1" thickTop="1" thickBot="1">
      <c r="A338" s="32" t="s">
        <v>27</v>
      </c>
      <c r="B338" s="33">
        <f t="shared" ref="B338:E338" si="130">IFERROR(AVERAGE(B334:B337),0)</f>
        <v>0</v>
      </c>
      <c r="C338" s="33">
        <f t="shared" si="130"/>
        <v>0</v>
      </c>
      <c r="D338" s="33">
        <f t="shared" si="130"/>
        <v>0</v>
      </c>
      <c r="E338" s="33">
        <f t="shared" si="130"/>
        <v>0</v>
      </c>
      <c r="F338" s="33"/>
      <c r="G338" s="33">
        <f>SUM(AVERAGE(G334:G337))</f>
        <v>20</v>
      </c>
      <c r="H338" s="27">
        <f>AVERAGE(H334:H337)*0.2</f>
        <v>0</v>
      </c>
      <c r="I338" s="27">
        <f>AVERAGE(I334:I337)*0.4</f>
        <v>0</v>
      </c>
      <c r="J338" s="27">
        <f>AVERAGE(J334:J337)*0.6</f>
        <v>0</v>
      </c>
      <c r="K338" s="27">
        <f>AVERAGE(K334:K337)*0.8</f>
        <v>0</v>
      </c>
      <c r="L338" s="34">
        <f>AVERAGE(L334:L337)*1</f>
        <v>1</v>
      </c>
      <c r="M338" s="27">
        <f>SUM(H338:L338)</f>
        <v>1</v>
      </c>
    </row>
    <row r="339" spans="1:13" ht="15" customHeight="1" thickTop="1" thickBot="1">
      <c r="A339" s="35" t="s">
        <v>37</v>
      </c>
      <c r="B339" s="36"/>
      <c r="C339" s="36"/>
      <c r="D339" s="36"/>
      <c r="E339" s="36"/>
      <c r="F339" s="36"/>
      <c r="G339" s="37">
        <f>SUM(B339:F339)</f>
        <v>0</v>
      </c>
      <c r="H339" s="38">
        <f t="shared" ref="H339:L339" si="131">IFERROR(B339/$G$339,0)</f>
        <v>0</v>
      </c>
      <c r="I339" s="38">
        <f t="shared" si="131"/>
        <v>0</v>
      </c>
      <c r="J339" s="38">
        <f t="shared" si="131"/>
        <v>0</v>
      </c>
      <c r="K339" s="38">
        <f t="shared" si="131"/>
        <v>0</v>
      </c>
      <c r="L339" s="38">
        <f t="shared" si="131"/>
        <v>0</v>
      </c>
      <c r="M339" s="18" t="s">
        <v>17</v>
      </c>
    </row>
    <row r="340" spans="1:13" ht="15" customHeight="1" thickTop="1" thickBot="1">
      <c r="A340" s="51" t="s">
        <v>38</v>
      </c>
      <c r="B340" s="52"/>
      <c r="C340" s="52"/>
      <c r="D340" s="52"/>
      <c r="E340" s="52"/>
      <c r="F340" s="53"/>
      <c r="G340" s="39">
        <v>20</v>
      </c>
      <c r="H340" s="27" t="s">
        <v>17</v>
      </c>
      <c r="I340" s="27" t="s">
        <v>17</v>
      </c>
      <c r="J340" s="27" t="s">
        <v>17</v>
      </c>
      <c r="K340" s="27" t="s">
        <v>17</v>
      </c>
      <c r="L340" s="27" t="s">
        <v>17</v>
      </c>
      <c r="M340" s="27">
        <f>(M320+M327+M332+M338)/4</f>
        <v>1</v>
      </c>
    </row>
    <row r="341" spans="1:13" ht="15" customHeight="1" thickTop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customHeight="1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customHeight="1" thickTop="1" thickBot="1">
      <c r="A343" s="3" t="s">
        <v>0</v>
      </c>
      <c r="B343" s="54" t="s">
        <v>49</v>
      </c>
      <c r="C343" s="50"/>
      <c r="D343" s="50"/>
      <c r="E343" s="50"/>
      <c r="F343" s="50"/>
      <c r="G343" s="47"/>
      <c r="H343" s="55" t="s">
        <v>2</v>
      </c>
      <c r="I343" s="56"/>
      <c r="J343" s="57"/>
      <c r="K343" s="4" t="s">
        <v>3</v>
      </c>
      <c r="L343" s="58">
        <v>45325</v>
      </c>
      <c r="M343" s="59"/>
    </row>
    <row r="344" spans="1:13" ht="15" customHeight="1" thickBot="1">
      <c r="A344" s="40" t="s">
        <v>4</v>
      </c>
      <c r="B344" s="41"/>
      <c r="C344" s="41"/>
      <c r="D344" s="41"/>
      <c r="E344" s="41"/>
      <c r="F344" s="41"/>
      <c r="G344" s="42"/>
      <c r="H344" s="5" t="s">
        <v>5</v>
      </c>
      <c r="I344" s="46">
        <v>16</v>
      </c>
      <c r="J344" s="47"/>
      <c r="K344" s="6"/>
      <c r="L344" s="5"/>
      <c r="M344" s="5"/>
    </row>
    <row r="345" spans="1:13" ht="15" customHeight="1" thickBot="1">
      <c r="A345" s="43"/>
      <c r="B345" s="44"/>
      <c r="C345" s="44"/>
      <c r="D345" s="44"/>
      <c r="E345" s="44"/>
      <c r="F345" s="44"/>
      <c r="G345" s="45"/>
      <c r="H345" s="5" t="s">
        <v>6</v>
      </c>
      <c r="I345" s="46">
        <v>4</v>
      </c>
      <c r="J345" s="47"/>
      <c r="K345" s="5"/>
      <c r="L345" s="5"/>
      <c r="M345" s="5"/>
    </row>
    <row r="346" spans="1:13" ht="15" customHeight="1" thickBot="1">
      <c r="A346" s="7" t="s">
        <v>7</v>
      </c>
      <c r="B346" s="48" t="s">
        <v>8</v>
      </c>
      <c r="C346" s="49"/>
      <c r="D346" s="49"/>
      <c r="E346" s="49"/>
      <c r="F346" s="49"/>
      <c r="G346" s="49"/>
      <c r="H346" s="46" t="s">
        <v>8</v>
      </c>
      <c r="I346" s="50"/>
      <c r="J346" s="50"/>
      <c r="K346" s="50"/>
      <c r="L346" s="50"/>
      <c r="M346" s="47"/>
    </row>
    <row r="347" spans="1:13" ht="15" customHeight="1" thickTop="1" thickBot="1">
      <c r="A347" s="8" t="s">
        <v>9</v>
      </c>
      <c r="B347" s="9" t="s">
        <v>10</v>
      </c>
      <c r="C347" s="9" t="s">
        <v>11</v>
      </c>
      <c r="D347" s="9" t="s">
        <v>12</v>
      </c>
      <c r="E347" s="9" t="s">
        <v>13</v>
      </c>
      <c r="F347" s="9" t="s">
        <v>14</v>
      </c>
      <c r="G347" s="10" t="s">
        <v>15</v>
      </c>
      <c r="H347" s="11" t="s">
        <v>10</v>
      </c>
      <c r="I347" s="11" t="s">
        <v>11</v>
      </c>
      <c r="J347" s="11" t="s">
        <v>12</v>
      </c>
      <c r="K347" s="11" t="s">
        <v>13</v>
      </c>
      <c r="L347" s="11" t="s">
        <v>14</v>
      </c>
      <c r="M347" s="12" t="s">
        <v>15</v>
      </c>
    </row>
    <row r="348" spans="1:13" ht="15" customHeight="1" thickTop="1" thickBot="1">
      <c r="A348" s="13" t="s">
        <v>16</v>
      </c>
      <c r="B348" s="14"/>
      <c r="C348" s="14"/>
      <c r="D348" s="14"/>
      <c r="E348" s="14"/>
      <c r="F348" s="14">
        <v>20</v>
      </c>
      <c r="G348" s="15">
        <f t="shared" ref="G348:G350" si="132">SUM(B348:F348)</f>
        <v>20</v>
      </c>
      <c r="H348" s="16">
        <f t="shared" ref="H348:L350" si="133">IFERROR(B348/$G$348,0)</f>
        <v>0</v>
      </c>
      <c r="I348" s="16">
        <f t="shared" si="133"/>
        <v>0</v>
      </c>
      <c r="J348" s="16">
        <f t="shared" si="133"/>
        <v>0</v>
      </c>
      <c r="K348" s="16">
        <f t="shared" si="133"/>
        <v>0</v>
      </c>
      <c r="L348" s="16">
        <f t="shared" si="133"/>
        <v>1</v>
      </c>
      <c r="M348" s="17" t="s">
        <v>17</v>
      </c>
    </row>
    <row r="349" spans="1:13" ht="15" customHeight="1" thickTop="1" thickBot="1">
      <c r="A349" s="13" t="s">
        <v>18</v>
      </c>
      <c r="B349" s="14"/>
      <c r="C349" s="14"/>
      <c r="D349" s="14"/>
      <c r="E349" s="14"/>
      <c r="F349" s="14">
        <v>20</v>
      </c>
      <c r="G349" s="15">
        <f t="shared" si="132"/>
        <v>20</v>
      </c>
      <c r="H349" s="16">
        <f t="shared" si="133"/>
        <v>0</v>
      </c>
      <c r="I349" s="16">
        <f t="shared" si="133"/>
        <v>0</v>
      </c>
      <c r="J349" s="16">
        <f t="shared" si="133"/>
        <v>0</v>
      </c>
      <c r="K349" s="16">
        <f t="shared" si="133"/>
        <v>0</v>
      </c>
      <c r="L349" s="16">
        <f t="shared" si="133"/>
        <v>1</v>
      </c>
      <c r="M349" s="18" t="s">
        <v>17</v>
      </c>
    </row>
    <row r="350" spans="1:13" ht="15" customHeight="1" thickTop="1" thickBot="1">
      <c r="A350" s="13" t="s">
        <v>19</v>
      </c>
      <c r="B350" s="14"/>
      <c r="C350" s="14"/>
      <c r="D350" s="14"/>
      <c r="E350" s="14"/>
      <c r="F350" s="14">
        <v>20</v>
      </c>
      <c r="G350" s="15">
        <f t="shared" si="132"/>
        <v>20</v>
      </c>
      <c r="H350" s="16">
        <f t="shared" si="133"/>
        <v>0</v>
      </c>
      <c r="I350" s="16">
        <f t="shared" si="133"/>
        <v>0</v>
      </c>
      <c r="J350" s="16">
        <f t="shared" si="133"/>
        <v>0</v>
      </c>
      <c r="K350" s="16">
        <f t="shared" si="133"/>
        <v>0</v>
      </c>
      <c r="L350" s="16">
        <f t="shared" si="133"/>
        <v>1</v>
      </c>
      <c r="M350" s="18" t="s">
        <v>17</v>
      </c>
    </row>
    <row r="351" spans="1:13" ht="15" customHeight="1" thickTop="1" thickBot="1">
      <c r="A351" s="19" t="s">
        <v>20</v>
      </c>
      <c r="B351" s="20">
        <f>IFERROR(AVERAGE(B348:B350),0)</f>
        <v>0</v>
      </c>
      <c r="C351" s="20"/>
      <c r="D351" s="20">
        <f>IFERROR(AVERAGE(D348:D350),0)</f>
        <v>0</v>
      </c>
      <c r="E351" s="20"/>
      <c r="F351" s="20"/>
      <c r="G351" s="20">
        <f>SUM(AVERAGE(G348:G350))</f>
        <v>20</v>
      </c>
      <c r="H351" s="21">
        <f>AVERAGE(H348:H350)*0.2</f>
        <v>0</v>
      </c>
      <c r="I351" s="21">
        <f>AVERAGE(I348:I350)*0.4</f>
        <v>0</v>
      </c>
      <c r="J351" s="21">
        <f>AVERAGE(J348:J350)*0.6</f>
        <v>0</v>
      </c>
      <c r="K351" s="21">
        <f>AVERAGE(K348:K350)*0.8</f>
        <v>0</v>
      </c>
      <c r="L351" s="21">
        <f>AVERAGE(L348:L350)*1</f>
        <v>1</v>
      </c>
      <c r="M351" s="22">
        <f>SUM(H351:L351)</f>
        <v>1</v>
      </c>
    </row>
    <row r="352" spans="1:13" ht="15" customHeight="1" thickTop="1" thickBot="1">
      <c r="A352" s="23" t="s">
        <v>21</v>
      </c>
      <c r="B352" s="9" t="s">
        <v>10</v>
      </c>
      <c r="C352" s="9" t="s">
        <v>11</v>
      </c>
      <c r="D352" s="9" t="s">
        <v>12</v>
      </c>
      <c r="E352" s="9" t="s">
        <v>13</v>
      </c>
      <c r="F352" s="9" t="s">
        <v>14</v>
      </c>
      <c r="G352" s="10" t="s">
        <v>15</v>
      </c>
      <c r="H352" s="9" t="s">
        <v>10</v>
      </c>
      <c r="I352" s="9" t="s">
        <v>11</v>
      </c>
      <c r="J352" s="9" t="s">
        <v>12</v>
      </c>
      <c r="K352" s="9" t="s">
        <v>13</v>
      </c>
      <c r="L352" s="24" t="s">
        <v>14</v>
      </c>
      <c r="M352" s="10" t="s">
        <v>15</v>
      </c>
    </row>
    <row r="353" spans="1:13" ht="15" customHeight="1" thickTop="1" thickBot="1">
      <c r="A353" s="13" t="s">
        <v>22</v>
      </c>
      <c r="B353" s="14"/>
      <c r="C353" s="14"/>
      <c r="D353" s="14"/>
      <c r="E353" s="14"/>
      <c r="F353" s="14">
        <v>20</v>
      </c>
      <c r="G353" s="15">
        <f t="shared" ref="G353:G357" si="134">SUM(B353:F353)</f>
        <v>20</v>
      </c>
      <c r="H353" s="16">
        <f t="shared" ref="H353:L357" si="135">IFERROR(B353/$G$353,0)</f>
        <v>0</v>
      </c>
      <c r="I353" s="16">
        <f t="shared" si="135"/>
        <v>0</v>
      </c>
      <c r="J353" s="16">
        <f t="shared" si="135"/>
        <v>0</v>
      </c>
      <c r="K353" s="16">
        <f t="shared" si="135"/>
        <v>0</v>
      </c>
      <c r="L353" s="16">
        <f t="shared" si="135"/>
        <v>1</v>
      </c>
      <c r="M353" s="18" t="s">
        <v>17</v>
      </c>
    </row>
    <row r="354" spans="1:13" ht="15" customHeight="1" thickTop="1" thickBot="1">
      <c r="A354" s="13" t="s">
        <v>23</v>
      </c>
      <c r="B354" s="14"/>
      <c r="C354" s="14"/>
      <c r="D354" s="14"/>
      <c r="E354" s="14"/>
      <c r="F354" s="14">
        <v>20</v>
      </c>
      <c r="G354" s="15">
        <f t="shared" si="134"/>
        <v>20</v>
      </c>
      <c r="H354" s="16">
        <f t="shared" si="135"/>
        <v>0</v>
      </c>
      <c r="I354" s="16">
        <f t="shared" si="135"/>
        <v>0</v>
      </c>
      <c r="J354" s="16">
        <f t="shared" si="135"/>
        <v>0</v>
      </c>
      <c r="K354" s="16">
        <f t="shared" si="135"/>
        <v>0</v>
      </c>
      <c r="L354" s="16">
        <f t="shared" si="135"/>
        <v>1</v>
      </c>
      <c r="M354" s="18" t="s">
        <v>17</v>
      </c>
    </row>
    <row r="355" spans="1:13" ht="15" customHeight="1" thickTop="1" thickBot="1">
      <c r="A355" s="13" t="s">
        <v>24</v>
      </c>
      <c r="B355" s="14"/>
      <c r="C355" s="14"/>
      <c r="D355" s="14"/>
      <c r="E355" s="14"/>
      <c r="F355" s="14">
        <v>20</v>
      </c>
      <c r="G355" s="15">
        <f t="shared" si="134"/>
        <v>20</v>
      </c>
      <c r="H355" s="16">
        <f t="shared" si="135"/>
        <v>0</v>
      </c>
      <c r="I355" s="16">
        <f t="shared" si="135"/>
        <v>0</v>
      </c>
      <c r="J355" s="16">
        <f t="shared" si="135"/>
        <v>0</v>
      </c>
      <c r="K355" s="16">
        <f t="shared" si="135"/>
        <v>0</v>
      </c>
      <c r="L355" s="16">
        <f t="shared" si="135"/>
        <v>1</v>
      </c>
      <c r="M355" s="18" t="s">
        <v>17</v>
      </c>
    </row>
    <row r="356" spans="1:13" ht="15" customHeight="1" thickTop="1" thickBot="1">
      <c r="A356" s="13" t="s">
        <v>25</v>
      </c>
      <c r="B356" s="14"/>
      <c r="C356" s="14"/>
      <c r="D356" s="14"/>
      <c r="E356" s="14"/>
      <c r="F356" s="14">
        <v>20</v>
      </c>
      <c r="G356" s="15">
        <f t="shared" si="134"/>
        <v>20</v>
      </c>
      <c r="H356" s="16">
        <f t="shared" si="135"/>
        <v>0</v>
      </c>
      <c r="I356" s="16">
        <f t="shared" si="135"/>
        <v>0</v>
      </c>
      <c r="J356" s="16">
        <f t="shared" si="135"/>
        <v>0</v>
      </c>
      <c r="K356" s="16">
        <f t="shared" si="135"/>
        <v>0</v>
      </c>
      <c r="L356" s="16">
        <f t="shared" si="135"/>
        <v>1</v>
      </c>
      <c r="M356" s="18" t="s">
        <v>17</v>
      </c>
    </row>
    <row r="357" spans="1:13" ht="15" customHeight="1" thickTop="1" thickBot="1">
      <c r="A357" s="13" t="s">
        <v>26</v>
      </c>
      <c r="B357" s="14"/>
      <c r="C357" s="14"/>
      <c r="D357" s="14"/>
      <c r="E357" s="14"/>
      <c r="F357" s="14">
        <v>20</v>
      </c>
      <c r="G357" s="15">
        <f t="shared" si="134"/>
        <v>20</v>
      </c>
      <c r="H357" s="16">
        <f t="shared" si="135"/>
        <v>0</v>
      </c>
      <c r="I357" s="16">
        <f t="shared" si="135"/>
        <v>0</v>
      </c>
      <c r="J357" s="16">
        <f t="shared" si="135"/>
        <v>0</v>
      </c>
      <c r="K357" s="16">
        <f t="shared" si="135"/>
        <v>0</v>
      </c>
      <c r="L357" s="16">
        <f t="shared" si="135"/>
        <v>1</v>
      </c>
      <c r="M357" s="18"/>
    </row>
    <row r="358" spans="1:13" ht="15" customHeight="1" thickTop="1" thickBot="1">
      <c r="A358" s="19" t="s">
        <v>27</v>
      </c>
      <c r="B358" s="20">
        <f t="shared" ref="B358:E358" si="136">IFERROR(AVERAGE(B353:B357),0)</f>
        <v>0</v>
      </c>
      <c r="C358" s="20">
        <f t="shared" si="136"/>
        <v>0</v>
      </c>
      <c r="D358" s="20">
        <f t="shared" si="136"/>
        <v>0</v>
      </c>
      <c r="E358" s="20">
        <f t="shared" si="136"/>
        <v>0</v>
      </c>
      <c r="F358" s="20"/>
      <c r="G358" s="20">
        <f>SUM(AVERAGE(G353:G357))</f>
        <v>20</v>
      </c>
      <c r="H358" s="22">
        <f>AVERAGE(H353:H357)*0.2</f>
        <v>0</v>
      </c>
      <c r="I358" s="22">
        <f>AVERAGE(I353:I357)*0.4</f>
        <v>0</v>
      </c>
      <c r="J358" s="22">
        <f>AVERAGE(J353:J357)*0.6</f>
        <v>0</v>
      </c>
      <c r="K358" s="22">
        <f>AVERAGE(K353:K357)*0.8</f>
        <v>0</v>
      </c>
      <c r="L358" s="25">
        <f>AVERAGE(L353:L357)*1</f>
        <v>1</v>
      </c>
      <c r="M358" s="22">
        <f>SUM(H358:L358)</f>
        <v>1</v>
      </c>
    </row>
    <row r="359" spans="1:13" ht="15" customHeight="1" thickTop="1" thickBot="1">
      <c r="A359" s="23" t="s">
        <v>28</v>
      </c>
      <c r="B359" s="9" t="s">
        <v>10</v>
      </c>
      <c r="C359" s="9" t="s">
        <v>11</v>
      </c>
      <c r="D359" s="9" t="s">
        <v>12</v>
      </c>
      <c r="E359" s="9" t="s">
        <v>13</v>
      </c>
      <c r="F359" s="9" t="s">
        <v>14</v>
      </c>
      <c r="G359" s="10" t="s">
        <v>15</v>
      </c>
      <c r="H359" s="9" t="s">
        <v>10</v>
      </c>
      <c r="I359" s="9" t="s">
        <v>11</v>
      </c>
      <c r="J359" s="9" t="s">
        <v>12</v>
      </c>
      <c r="K359" s="9" t="s">
        <v>13</v>
      </c>
      <c r="L359" s="24" t="s">
        <v>14</v>
      </c>
      <c r="M359" s="10" t="s">
        <v>15</v>
      </c>
    </row>
    <row r="360" spans="1:13" ht="15" customHeight="1" thickTop="1" thickBot="1">
      <c r="A360" s="13" t="s">
        <v>29</v>
      </c>
      <c r="B360" s="14"/>
      <c r="C360" s="14"/>
      <c r="D360" s="14"/>
      <c r="E360" s="14"/>
      <c r="F360" s="14">
        <v>20</v>
      </c>
      <c r="G360" s="15">
        <f t="shared" ref="G360:G362" si="137">SUM(B360:F360)</f>
        <v>20</v>
      </c>
      <c r="H360" s="16">
        <f t="shared" ref="H360:L362" si="138">IFERROR(B360/$G$360,0)</f>
        <v>0</v>
      </c>
      <c r="I360" s="16">
        <f t="shared" si="138"/>
        <v>0</v>
      </c>
      <c r="J360" s="16">
        <f t="shared" si="138"/>
        <v>0</v>
      </c>
      <c r="K360" s="16">
        <f t="shared" si="138"/>
        <v>0</v>
      </c>
      <c r="L360" s="16">
        <f t="shared" si="138"/>
        <v>1</v>
      </c>
      <c r="M360" s="18" t="s">
        <v>17</v>
      </c>
    </row>
    <row r="361" spans="1:13" ht="15" customHeight="1" thickTop="1" thickBot="1">
      <c r="A361" s="13" t="s">
        <v>30</v>
      </c>
      <c r="B361" s="14"/>
      <c r="C361" s="14"/>
      <c r="D361" s="14"/>
      <c r="E361" s="14"/>
      <c r="F361" s="14">
        <v>20</v>
      </c>
      <c r="G361" s="15">
        <f t="shared" si="137"/>
        <v>20</v>
      </c>
      <c r="H361" s="16">
        <f t="shared" si="138"/>
        <v>0</v>
      </c>
      <c r="I361" s="16">
        <f t="shared" si="138"/>
        <v>0</v>
      </c>
      <c r="J361" s="16">
        <f t="shared" si="138"/>
        <v>0</v>
      </c>
      <c r="K361" s="16">
        <f t="shared" si="138"/>
        <v>0</v>
      </c>
      <c r="L361" s="16">
        <f t="shared" si="138"/>
        <v>1</v>
      </c>
      <c r="M361" s="18" t="s">
        <v>17</v>
      </c>
    </row>
    <row r="362" spans="1:13" ht="15" customHeight="1" thickTop="1" thickBot="1">
      <c r="A362" s="13" t="s">
        <v>31</v>
      </c>
      <c r="B362" s="14"/>
      <c r="C362" s="14"/>
      <c r="D362" s="14"/>
      <c r="E362" s="14"/>
      <c r="F362" s="14">
        <v>20</v>
      </c>
      <c r="G362" s="15">
        <f t="shared" si="137"/>
        <v>20</v>
      </c>
      <c r="H362" s="16">
        <f t="shared" si="138"/>
        <v>0</v>
      </c>
      <c r="I362" s="16">
        <f t="shared" si="138"/>
        <v>0</v>
      </c>
      <c r="J362" s="16">
        <f t="shared" si="138"/>
        <v>0</v>
      </c>
      <c r="K362" s="16">
        <f t="shared" si="138"/>
        <v>0</v>
      </c>
      <c r="L362" s="16">
        <f t="shared" si="138"/>
        <v>1</v>
      </c>
      <c r="M362" s="18" t="s">
        <v>17</v>
      </c>
    </row>
    <row r="363" spans="1:13" ht="15" customHeight="1" thickTop="1" thickBot="1">
      <c r="A363" s="19" t="s">
        <v>27</v>
      </c>
      <c r="B363" s="20"/>
      <c r="C363" s="20">
        <f t="shared" ref="C363:E363" si="139">IFERROR(AVERAGE(C360:C362),0)</f>
        <v>0</v>
      </c>
      <c r="D363" s="26">
        <f t="shared" si="139"/>
        <v>0</v>
      </c>
      <c r="E363" s="26">
        <f t="shared" si="139"/>
        <v>0</v>
      </c>
      <c r="F363" s="26"/>
      <c r="G363" s="26">
        <f>SUM(AVERAGE(G360:G362))</f>
        <v>20</v>
      </c>
      <c r="H363" s="22">
        <f>AVERAGE(H360:H362)*0.2</f>
        <v>0</v>
      </c>
      <c r="I363" s="22">
        <f>AVERAGE(I360:I362)*0.4</f>
        <v>0</v>
      </c>
      <c r="J363" s="22">
        <f>AVERAGE(J360:J362)*0.6</f>
        <v>0</v>
      </c>
      <c r="K363" s="22">
        <f>AVERAGE(K360:K362)*0.8</f>
        <v>0</v>
      </c>
      <c r="L363" s="25">
        <f>AVERAGE(L360:L362)*1</f>
        <v>1</v>
      </c>
      <c r="M363" s="27">
        <f>SUM(H363:L363)</f>
        <v>1</v>
      </c>
    </row>
    <row r="364" spans="1:13" ht="15" customHeight="1" thickTop="1" thickBot="1">
      <c r="A364" s="8" t="s">
        <v>32</v>
      </c>
      <c r="B364" s="9" t="s">
        <v>10</v>
      </c>
      <c r="C364" s="9" t="s">
        <v>11</v>
      </c>
      <c r="D364" s="9" t="s">
        <v>12</v>
      </c>
      <c r="E364" s="9" t="s">
        <v>13</v>
      </c>
      <c r="F364" s="9" t="s">
        <v>14</v>
      </c>
      <c r="G364" s="10" t="s">
        <v>15</v>
      </c>
      <c r="H364" s="9" t="s">
        <v>10</v>
      </c>
      <c r="I364" s="9" t="s">
        <v>11</v>
      </c>
      <c r="J364" s="9" t="s">
        <v>12</v>
      </c>
      <c r="K364" s="9" t="s">
        <v>13</v>
      </c>
      <c r="L364" s="24" t="s">
        <v>14</v>
      </c>
      <c r="M364" s="10" t="s">
        <v>15</v>
      </c>
    </row>
    <row r="365" spans="1:13" ht="15" customHeight="1" thickTop="1" thickBot="1">
      <c r="A365" s="28" t="s">
        <v>33</v>
      </c>
      <c r="B365" s="29"/>
      <c r="C365" s="29"/>
      <c r="D365" s="29"/>
      <c r="E365" s="14"/>
      <c r="F365" s="14">
        <v>20</v>
      </c>
      <c r="G365" s="30">
        <f t="shared" ref="G365:G368" si="140">SUM(B365:F365)</f>
        <v>20</v>
      </c>
      <c r="H365" s="31">
        <f t="shared" ref="H365:L368" si="141">IFERROR(B365/$G$365,0)</f>
        <v>0</v>
      </c>
      <c r="I365" s="31">
        <f t="shared" si="141"/>
        <v>0</v>
      </c>
      <c r="J365" s="31">
        <f t="shared" si="141"/>
        <v>0</v>
      </c>
      <c r="K365" s="31">
        <f t="shared" si="141"/>
        <v>0</v>
      </c>
      <c r="L365" s="31">
        <f t="shared" si="141"/>
        <v>1</v>
      </c>
      <c r="M365" s="18" t="s">
        <v>17</v>
      </c>
    </row>
    <row r="366" spans="1:13" ht="15" customHeight="1" thickTop="1" thickBot="1">
      <c r="A366" s="28" t="s">
        <v>34</v>
      </c>
      <c r="B366" s="29"/>
      <c r="C366" s="29"/>
      <c r="D366" s="29"/>
      <c r="E366" s="14"/>
      <c r="F366" s="14">
        <v>20</v>
      </c>
      <c r="G366" s="30">
        <f t="shared" si="140"/>
        <v>20</v>
      </c>
      <c r="H366" s="31">
        <f t="shared" si="141"/>
        <v>0</v>
      </c>
      <c r="I366" s="31">
        <f t="shared" si="141"/>
        <v>0</v>
      </c>
      <c r="J366" s="31">
        <f t="shared" si="141"/>
        <v>0</v>
      </c>
      <c r="K366" s="31">
        <f t="shared" si="141"/>
        <v>0</v>
      </c>
      <c r="L366" s="31">
        <f t="shared" si="141"/>
        <v>1</v>
      </c>
      <c r="M366" s="18" t="s">
        <v>17</v>
      </c>
    </row>
    <row r="367" spans="1:13" ht="15" customHeight="1" thickTop="1" thickBot="1">
      <c r="A367" s="28" t="s">
        <v>35</v>
      </c>
      <c r="B367" s="29"/>
      <c r="C367" s="29"/>
      <c r="D367" s="29"/>
      <c r="E367" s="14"/>
      <c r="F367" s="14">
        <v>20</v>
      </c>
      <c r="G367" s="30">
        <f t="shared" si="140"/>
        <v>20</v>
      </c>
      <c r="H367" s="31">
        <f t="shared" si="141"/>
        <v>0</v>
      </c>
      <c r="I367" s="31">
        <f t="shared" si="141"/>
        <v>0</v>
      </c>
      <c r="J367" s="31">
        <f t="shared" si="141"/>
        <v>0</v>
      </c>
      <c r="K367" s="31">
        <f t="shared" si="141"/>
        <v>0</v>
      </c>
      <c r="L367" s="31">
        <f t="shared" si="141"/>
        <v>1</v>
      </c>
      <c r="M367" s="18" t="s">
        <v>17</v>
      </c>
    </row>
    <row r="368" spans="1:13" ht="15" customHeight="1" thickTop="1" thickBot="1">
      <c r="A368" s="28" t="s">
        <v>36</v>
      </c>
      <c r="B368" s="29"/>
      <c r="C368" s="29"/>
      <c r="D368" s="29"/>
      <c r="E368" s="14"/>
      <c r="F368" s="14">
        <v>20</v>
      </c>
      <c r="G368" s="30">
        <f t="shared" si="140"/>
        <v>20</v>
      </c>
      <c r="H368" s="31">
        <f t="shared" si="141"/>
        <v>0</v>
      </c>
      <c r="I368" s="31">
        <f t="shared" si="141"/>
        <v>0</v>
      </c>
      <c r="J368" s="31">
        <f t="shared" si="141"/>
        <v>0</v>
      </c>
      <c r="K368" s="31">
        <f t="shared" si="141"/>
        <v>0</v>
      </c>
      <c r="L368" s="31">
        <f t="shared" si="141"/>
        <v>1</v>
      </c>
      <c r="M368" s="18" t="s">
        <v>17</v>
      </c>
    </row>
    <row r="369" spans="1:13" ht="15" customHeight="1" thickTop="1" thickBot="1">
      <c r="A369" s="32" t="s">
        <v>27</v>
      </c>
      <c r="B369" s="33">
        <f t="shared" ref="B369:E369" si="142">IFERROR(AVERAGE(B365:B368),0)</f>
        <v>0</v>
      </c>
      <c r="C369" s="33">
        <f t="shared" si="142"/>
        <v>0</v>
      </c>
      <c r="D369" s="33">
        <f t="shared" si="142"/>
        <v>0</v>
      </c>
      <c r="E369" s="33">
        <f t="shared" si="142"/>
        <v>0</v>
      </c>
      <c r="F369" s="33"/>
      <c r="G369" s="33">
        <f>SUM(AVERAGE(G365:G368))</f>
        <v>20</v>
      </c>
      <c r="H369" s="27">
        <f>AVERAGE(H365:H368)*0.2</f>
        <v>0</v>
      </c>
      <c r="I369" s="27">
        <f>AVERAGE(I365:I368)*0.4</f>
        <v>0</v>
      </c>
      <c r="J369" s="27">
        <f>AVERAGE(J365:J368)*0.6</f>
        <v>0</v>
      </c>
      <c r="K369" s="27">
        <f>AVERAGE(K365:K368)*0.8</f>
        <v>0</v>
      </c>
      <c r="L369" s="34">
        <f>AVERAGE(L365:L368)*1</f>
        <v>1</v>
      </c>
      <c r="M369" s="27">
        <f>SUM(H369:L369)</f>
        <v>1</v>
      </c>
    </row>
    <row r="370" spans="1:13" ht="15" customHeight="1" thickTop="1" thickBot="1">
      <c r="A370" s="35" t="s">
        <v>37</v>
      </c>
      <c r="B370" s="36"/>
      <c r="C370" s="36"/>
      <c r="D370" s="36"/>
      <c r="E370" s="36"/>
      <c r="F370" s="36"/>
      <c r="G370" s="37">
        <f>SUM(B370:F370)</f>
        <v>0</v>
      </c>
      <c r="H370" s="38">
        <f t="shared" ref="H370:L370" si="143">IFERROR(B370/$G$370,0)</f>
        <v>0</v>
      </c>
      <c r="I370" s="38">
        <f t="shared" si="143"/>
        <v>0</v>
      </c>
      <c r="J370" s="38">
        <f t="shared" si="143"/>
        <v>0</v>
      </c>
      <c r="K370" s="38">
        <f t="shared" si="143"/>
        <v>0</v>
      </c>
      <c r="L370" s="38">
        <f t="shared" si="143"/>
        <v>0</v>
      </c>
      <c r="M370" s="18" t="s">
        <v>17</v>
      </c>
    </row>
    <row r="371" spans="1:13" ht="15" customHeight="1" thickTop="1" thickBot="1">
      <c r="A371" s="51" t="s">
        <v>38</v>
      </c>
      <c r="B371" s="52"/>
      <c r="C371" s="52"/>
      <c r="D371" s="52"/>
      <c r="E371" s="52"/>
      <c r="F371" s="53"/>
      <c r="G371" s="39">
        <v>20</v>
      </c>
      <c r="H371" s="27" t="s">
        <v>17</v>
      </c>
      <c r="I371" s="27" t="s">
        <v>17</v>
      </c>
      <c r="J371" s="27" t="s">
        <v>17</v>
      </c>
      <c r="K371" s="27" t="s">
        <v>17</v>
      </c>
      <c r="L371" s="27" t="s">
        <v>17</v>
      </c>
      <c r="M371" s="27">
        <f>(M351+M358+M363+M369)/4</f>
        <v>1</v>
      </c>
    </row>
    <row r="372" spans="1:13" ht="15" customHeight="1" thickTop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customHeight="1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customHeight="1" thickTop="1" thickBot="1">
      <c r="A374" s="3" t="s">
        <v>0</v>
      </c>
      <c r="B374" s="54" t="s">
        <v>50</v>
      </c>
      <c r="C374" s="50"/>
      <c r="D374" s="50"/>
      <c r="E374" s="50"/>
      <c r="F374" s="50"/>
      <c r="G374" s="47"/>
      <c r="H374" s="55" t="s">
        <v>2</v>
      </c>
      <c r="I374" s="56"/>
      <c r="J374" s="57"/>
      <c r="K374" s="4" t="s">
        <v>3</v>
      </c>
      <c r="L374" s="58">
        <v>45337</v>
      </c>
      <c r="M374" s="59"/>
    </row>
    <row r="375" spans="1:13" ht="15" customHeight="1" thickBot="1">
      <c r="A375" s="40" t="s">
        <v>4</v>
      </c>
      <c r="B375" s="41"/>
      <c r="C375" s="41"/>
      <c r="D375" s="41"/>
      <c r="E375" s="41"/>
      <c r="F375" s="41"/>
      <c r="G375" s="42"/>
      <c r="H375" s="5" t="s">
        <v>5</v>
      </c>
      <c r="I375" s="46">
        <v>16</v>
      </c>
      <c r="J375" s="47"/>
      <c r="K375" s="6"/>
      <c r="L375" s="5"/>
      <c r="M375" s="5"/>
    </row>
    <row r="376" spans="1:13" ht="15" customHeight="1" thickBot="1">
      <c r="A376" s="43"/>
      <c r="B376" s="44"/>
      <c r="C376" s="44"/>
      <c r="D376" s="44"/>
      <c r="E376" s="44"/>
      <c r="F376" s="44"/>
      <c r="G376" s="45"/>
      <c r="H376" s="5" t="s">
        <v>6</v>
      </c>
      <c r="I376" s="46">
        <v>4</v>
      </c>
      <c r="J376" s="47"/>
      <c r="K376" s="5"/>
      <c r="L376" s="5"/>
      <c r="M376" s="5"/>
    </row>
    <row r="377" spans="1:13" ht="15" customHeight="1" thickBot="1">
      <c r="A377" s="7" t="s">
        <v>7</v>
      </c>
      <c r="B377" s="48" t="s">
        <v>8</v>
      </c>
      <c r="C377" s="49"/>
      <c r="D377" s="49"/>
      <c r="E377" s="49"/>
      <c r="F377" s="49"/>
      <c r="G377" s="49"/>
      <c r="H377" s="46" t="s">
        <v>8</v>
      </c>
      <c r="I377" s="50"/>
      <c r="J377" s="50"/>
      <c r="K377" s="50"/>
      <c r="L377" s="50"/>
      <c r="M377" s="47"/>
    </row>
    <row r="378" spans="1:13" ht="15" customHeight="1" thickTop="1" thickBot="1">
      <c r="A378" s="8" t="s">
        <v>9</v>
      </c>
      <c r="B378" s="9" t="s">
        <v>10</v>
      </c>
      <c r="C378" s="9" t="s">
        <v>11</v>
      </c>
      <c r="D378" s="9" t="s">
        <v>12</v>
      </c>
      <c r="E378" s="9" t="s">
        <v>13</v>
      </c>
      <c r="F378" s="9" t="s">
        <v>14</v>
      </c>
      <c r="G378" s="10" t="s">
        <v>15</v>
      </c>
      <c r="H378" s="11" t="s">
        <v>10</v>
      </c>
      <c r="I378" s="11" t="s">
        <v>11</v>
      </c>
      <c r="J378" s="11" t="s">
        <v>12</v>
      </c>
      <c r="K378" s="11" t="s">
        <v>13</v>
      </c>
      <c r="L378" s="11" t="s">
        <v>14</v>
      </c>
      <c r="M378" s="12" t="s">
        <v>15</v>
      </c>
    </row>
    <row r="379" spans="1:13" ht="15" customHeight="1" thickTop="1" thickBot="1">
      <c r="A379" s="13" t="s">
        <v>16</v>
      </c>
      <c r="B379" s="14"/>
      <c r="C379" s="14"/>
      <c r="D379" s="14"/>
      <c r="E379" s="14"/>
      <c r="F379" s="14">
        <v>20</v>
      </c>
      <c r="G379" s="15">
        <f t="shared" ref="G379:G381" si="144">SUM(B379:F379)</f>
        <v>20</v>
      </c>
      <c r="H379" s="16">
        <f t="shared" ref="H379:L381" si="145">IFERROR(B379/$G$379,0)</f>
        <v>0</v>
      </c>
      <c r="I379" s="16">
        <f t="shared" si="145"/>
        <v>0</v>
      </c>
      <c r="J379" s="16">
        <f t="shared" si="145"/>
        <v>0</v>
      </c>
      <c r="K379" s="16">
        <f t="shared" si="145"/>
        <v>0</v>
      </c>
      <c r="L379" s="16">
        <f t="shared" si="145"/>
        <v>1</v>
      </c>
      <c r="M379" s="17" t="s">
        <v>17</v>
      </c>
    </row>
    <row r="380" spans="1:13" ht="15" customHeight="1" thickTop="1" thickBot="1">
      <c r="A380" s="13" t="s">
        <v>18</v>
      </c>
      <c r="B380" s="14"/>
      <c r="C380" s="14"/>
      <c r="D380" s="14"/>
      <c r="E380" s="14"/>
      <c r="F380" s="14">
        <v>20</v>
      </c>
      <c r="G380" s="15">
        <f t="shared" si="144"/>
        <v>20</v>
      </c>
      <c r="H380" s="16">
        <f t="shared" si="145"/>
        <v>0</v>
      </c>
      <c r="I380" s="16">
        <f t="shared" si="145"/>
        <v>0</v>
      </c>
      <c r="J380" s="16">
        <f t="shared" si="145"/>
        <v>0</v>
      </c>
      <c r="K380" s="16">
        <f t="shared" si="145"/>
        <v>0</v>
      </c>
      <c r="L380" s="16">
        <f t="shared" si="145"/>
        <v>1</v>
      </c>
      <c r="M380" s="18" t="s">
        <v>17</v>
      </c>
    </row>
    <row r="381" spans="1:13" ht="15" customHeight="1" thickTop="1" thickBot="1">
      <c r="A381" s="13" t="s">
        <v>19</v>
      </c>
      <c r="B381" s="14"/>
      <c r="C381" s="14"/>
      <c r="D381" s="14"/>
      <c r="E381" s="14"/>
      <c r="F381" s="14">
        <v>20</v>
      </c>
      <c r="G381" s="15">
        <f t="shared" si="144"/>
        <v>20</v>
      </c>
      <c r="H381" s="16">
        <f t="shared" si="145"/>
        <v>0</v>
      </c>
      <c r="I381" s="16">
        <f t="shared" si="145"/>
        <v>0</v>
      </c>
      <c r="J381" s="16">
        <f t="shared" si="145"/>
        <v>0</v>
      </c>
      <c r="K381" s="16">
        <f t="shared" si="145"/>
        <v>0</v>
      </c>
      <c r="L381" s="16">
        <f t="shared" si="145"/>
        <v>1</v>
      </c>
      <c r="M381" s="18" t="s">
        <v>17</v>
      </c>
    </row>
    <row r="382" spans="1:13" ht="15" customHeight="1" thickTop="1" thickBot="1">
      <c r="A382" s="19" t="s">
        <v>20</v>
      </c>
      <c r="B382" s="20">
        <f>IFERROR(AVERAGE(B379:B381),0)</f>
        <v>0</v>
      </c>
      <c r="C382" s="20"/>
      <c r="D382" s="20">
        <f>IFERROR(AVERAGE(D379:D381),0)</f>
        <v>0</v>
      </c>
      <c r="E382" s="20"/>
      <c r="F382" s="20"/>
      <c r="G382" s="20">
        <f>SUM(AVERAGE(G379:G381))</f>
        <v>20</v>
      </c>
      <c r="H382" s="21">
        <f>AVERAGE(H379:H381)*0.2</f>
        <v>0</v>
      </c>
      <c r="I382" s="21">
        <f>AVERAGE(I379:I381)*0.4</f>
        <v>0</v>
      </c>
      <c r="J382" s="21">
        <f>AVERAGE(J379:J381)*0.6</f>
        <v>0</v>
      </c>
      <c r="K382" s="21">
        <f>AVERAGE(K379:K381)*0.8</f>
        <v>0</v>
      </c>
      <c r="L382" s="21">
        <f>AVERAGE(L379:L381)*1</f>
        <v>1</v>
      </c>
      <c r="M382" s="22">
        <f>SUM(H382:L382)</f>
        <v>1</v>
      </c>
    </row>
    <row r="383" spans="1:13" ht="15" customHeight="1" thickTop="1" thickBot="1">
      <c r="A383" s="23" t="s">
        <v>21</v>
      </c>
      <c r="B383" s="9" t="s">
        <v>10</v>
      </c>
      <c r="C383" s="9" t="s">
        <v>11</v>
      </c>
      <c r="D383" s="9" t="s">
        <v>12</v>
      </c>
      <c r="E383" s="9" t="s">
        <v>13</v>
      </c>
      <c r="F383" s="9" t="s">
        <v>14</v>
      </c>
      <c r="G383" s="10" t="s">
        <v>15</v>
      </c>
      <c r="H383" s="9" t="s">
        <v>10</v>
      </c>
      <c r="I383" s="9" t="s">
        <v>11</v>
      </c>
      <c r="J383" s="9" t="s">
        <v>12</v>
      </c>
      <c r="K383" s="9" t="s">
        <v>13</v>
      </c>
      <c r="L383" s="24" t="s">
        <v>14</v>
      </c>
      <c r="M383" s="10" t="s">
        <v>15</v>
      </c>
    </row>
    <row r="384" spans="1:13" ht="15" customHeight="1" thickTop="1" thickBot="1">
      <c r="A384" s="13" t="s">
        <v>22</v>
      </c>
      <c r="B384" s="14"/>
      <c r="C384" s="14"/>
      <c r="D384" s="14"/>
      <c r="E384" s="14"/>
      <c r="F384" s="14">
        <v>20</v>
      </c>
      <c r="G384" s="15">
        <f t="shared" ref="G384:G388" si="146">SUM(B384:F384)</f>
        <v>20</v>
      </c>
      <c r="H384" s="16">
        <f t="shared" ref="H384:L388" si="147">IFERROR(B384/$G$384,0)</f>
        <v>0</v>
      </c>
      <c r="I384" s="16">
        <f t="shared" si="147"/>
        <v>0</v>
      </c>
      <c r="J384" s="16">
        <f t="shared" si="147"/>
        <v>0</v>
      </c>
      <c r="K384" s="16">
        <f t="shared" si="147"/>
        <v>0</v>
      </c>
      <c r="L384" s="16">
        <f t="shared" si="147"/>
        <v>1</v>
      </c>
      <c r="M384" s="18" t="s">
        <v>17</v>
      </c>
    </row>
    <row r="385" spans="1:13" ht="15" customHeight="1" thickTop="1" thickBot="1">
      <c r="A385" s="13" t="s">
        <v>23</v>
      </c>
      <c r="B385" s="14"/>
      <c r="C385" s="14"/>
      <c r="D385" s="14"/>
      <c r="E385" s="14"/>
      <c r="F385" s="14">
        <v>20</v>
      </c>
      <c r="G385" s="15">
        <f t="shared" si="146"/>
        <v>20</v>
      </c>
      <c r="H385" s="16">
        <f t="shared" si="147"/>
        <v>0</v>
      </c>
      <c r="I385" s="16">
        <f t="shared" si="147"/>
        <v>0</v>
      </c>
      <c r="J385" s="16">
        <f t="shared" si="147"/>
        <v>0</v>
      </c>
      <c r="K385" s="16">
        <f t="shared" si="147"/>
        <v>0</v>
      </c>
      <c r="L385" s="16">
        <f t="shared" si="147"/>
        <v>1</v>
      </c>
      <c r="M385" s="18" t="s">
        <v>17</v>
      </c>
    </row>
    <row r="386" spans="1:13" ht="15" customHeight="1" thickTop="1" thickBot="1">
      <c r="A386" s="13" t="s">
        <v>24</v>
      </c>
      <c r="B386" s="14"/>
      <c r="C386" s="14"/>
      <c r="D386" s="14"/>
      <c r="E386" s="14"/>
      <c r="F386" s="14">
        <v>20</v>
      </c>
      <c r="G386" s="15">
        <f t="shared" si="146"/>
        <v>20</v>
      </c>
      <c r="H386" s="16">
        <f t="shared" si="147"/>
        <v>0</v>
      </c>
      <c r="I386" s="16">
        <f t="shared" si="147"/>
        <v>0</v>
      </c>
      <c r="J386" s="16">
        <f t="shared" si="147"/>
        <v>0</v>
      </c>
      <c r="K386" s="16">
        <f t="shared" si="147"/>
        <v>0</v>
      </c>
      <c r="L386" s="16">
        <f t="shared" si="147"/>
        <v>1</v>
      </c>
      <c r="M386" s="18" t="s">
        <v>17</v>
      </c>
    </row>
    <row r="387" spans="1:13" ht="15" customHeight="1" thickTop="1" thickBot="1">
      <c r="A387" s="13" t="s">
        <v>25</v>
      </c>
      <c r="B387" s="14"/>
      <c r="C387" s="14"/>
      <c r="D387" s="14"/>
      <c r="E387" s="14"/>
      <c r="F387" s="14">
        <v>20</v>
      </c>
      <c r="G387" s="15">
        <f t="shared" si="146"/>
        <v>20</v>
      </c>
      <c r="H387" s="16">
        <f t="shared" si="147"/>
        <v>0</v>
      </c>
      <c r="I387" s="16">
        <f t="shared" si="147"/>
        <v>0</v>
      </c>
      <c r="J387" s="16">
        <f t="shared" si="147"/>
        <v>0</v>
      </c>
      <c r="K387" s="16">
        <f t="shared" si="147"/>
        <v>0</v>
      </c>
      <c r="L387" s="16">
        <f t="shared" si="147"/>
        <v>1</v>
      </c>
      <c r="M387" s="18" t="s">
        <v>17</v>
      </c>
    </row>
    <row r="388" spans="1:13" ht="15" customHeight="1" thickTop="1" thickBot="1">
      <c r="A388" s="13" t="s">
        <v>26</v>
      </c>
      <c r="B388" s="14"/>
      <c r="C388" s="14"/>
      <c r="D388" s="14"/>
      <c r="E388" s="14"/>
      <c r="F388" s="14">
        <v>20</v>
      </c>
      <c r="G388" s="15">
        <f t="shared" si="146"/>
        <v>20</v>
      </c>
      <c r="H388" s="16">
        <f t="shared" si="147"/>
        <v>0</v>
      </c>
      <c r="I388" s="16">
        <f t="shared" si="147"/>
        <v>0</v>
      </c>
      <c r="J388" s="16">
        <f t="shared" si="147"/>
        <v>0</v>
      </c>
      <c r="K388" s="16">
        <f t="shared" si="147"/>
        <v>0</v>
      </c>
      <c r="L388" s="16">
        <f t="shared" si="147"/>
        <v>1</v>
      </c>
      <c r="M388" s="18"/>
    </row>
    <row r="389" spans="1:13" ht="15" customHeight="1" thickTop="1" thickBot="1">
      <c r="A389" s="19" t="s">
        <v>27</v>
      </c>
      <c r="B389" s="20">
        <f t="shared" ref="B389:E389" si="148">IFERROR(AVERAGE(B384:B388),0)</f>
        <v>0</v>
      </c>
      <c r="C389" s="20">
        <f t="shared" si="148"/>
        <v>0</v>
      </c>
      <c r="D389" s="20">
        <f t="shared" si="148"/>
        <v>0</v>
      </c>
      <c r="E389" s="20">
        <f t="shared" si="148"/>
        <v>0</v>
      </c>
      <c r="F389" s="20"/>
      <c r="G389" s="20">
        <f>SUM(AVERAGE(G384:G388))</f>
        <v>20</v>
      </c>
      <c r="H389" s="22">
        <f>AVERAGE(H384:H388)*0.2</f>
        <v>0</v>
      </c>
      <c r="I389" s="22">
        <f>AVERAGE(I384:I388)*0.4</f>
        <v>0</v>
      </c>
      <c r="J389" s="22">
        <f>AVERAGE(J384:J388)*0.6</f>
        <v>0</v>
      </c>
      <c r="K389" s="22">
        <f>AVERAGE(K384:K388)*0.8</f>
        <v>0</v>
      </c>
      <c r="L389" s="25">
        <f>AVERAGE(L384:L388)*1</f>
        <v>1</v>
      </c>
      <c r="M389" s="22">
        <f>SUM(H389:L389)</f>
        <v>1</v>
      </c>
    </row>
    <row r="390" spans="1:13" ht="15" customHeight="1" thickTop="1" thickBot="1">
      <c r="A390" s="23" t="s">
        <v>28</v>
      </c>
      <c r="B390" s="9" t="s">
        <v>10</v>
      </c>
      <c r="C390" s="9" t="s">
        <v>11</v>
      </c>
      <c r="D390" s="9" t="s">
        <v>12</v>
      </c>
      <c r="E390" s="9" t="s">
        <v>13</v>
      </c>
      <c r="F390" s="9" t="s">
        <v>14</v>
      </c>
      <c r="G390" s="10" t="s">
        <v>15</v>
      </c>
      <c r="H390" s="9" t="s">
        <v>10</v>
      </c>
      <c r="I390" s="9" t="s">
        <v>11</v>
      </c>
      <c r="J390" s="9" t="s">
        <v>12</v>
      </c>
      <c r="K390" s="9" t="s">
        <v>13</v>
      </c>
      <c r="L390" s="24" t="s">
        <v>14</v>
      </c>
      <c r="M390" s="10" t="s">
        <v>15</v>
      </c>
    </row>
    <row r="391" spans="1:13" ht="15" customHeight="1" thickTop="1" thickBot="1">
      <c r="A391" s="13" t="s">
        <v>29</v>
      </c>
      <c r="B391" s="14"/>
      <c r="C391" s="14"/>
      <c r="D391" s="14"/>
      <c r="E391" s="14"/>
      <c r="F391" s="14">
        <v>20</v>
      </c>
      <c r="G391" s="15">
        <f t="shared" ref="G391:G393" si="149">SUM(B391:F391)</f>
        <v>20</v>
      </c>
      <c r="H391" s="16">
        <f t="shared" ref="H391:L393" si="150">IFERROR(B391/$G$391,0)</f>
        <v>0</v>
      </c>
      <c r="I391" s="16">
        <f t="shared" si="150"/>
        <v>0</v>
      </c>
      <c r="J391" s="16">
        <f t="shared" si="150"/>
        <v>0</v>
      </c>
      <c r="K391" s="16">
        <f t="shared" si="150"/>
        <v>0</v>
      </c>
      <c r="L391" s="16">
        <f t="shared" si="150"/>
        <v>1</v>
      </c>
      <c r="M391" s="18" t="s">
        <v>17</v>
      </c>
    </row>
    <row r="392" spans="1:13" ht="15" customHeight="1" thickTop="1" thickBot="1">
      <c r="A392" s="13" t="s">
        <v>30</v>
      </c>
      <c r="B392" s="14"/>
      <c r="C392" s="14"/>
      <c r="D392" s="14"/>
      <c r="E392" s="14"/>
      <c r="F392" s="14">
        <v>20</v>
      </c>
      <c r="G392" s="15">
        <f t="shared" si="149"/>
        <v>20</v>
      </c>
      <c r="H392" s="16">
        <f t="shared" si="150"/>
        <v>0</v>
      </c>
      <c r="I392" s="16">
        <f t="shared" si="150"/>
        <v>0</v>
      </c>
      <c r="J392" s="16">
        <f t="shared" si="150"/>
        <v>0</v>
      </c>
      <c r="K392" s="16">
        <f t="shared" si="150"/>
        <v>0</v>
      </c>
      <c r="L392" s="16">
        <f t="shared" si="150"/>
        <v>1</v>
      </c>
      <c r="M392" s="18" t="s">
        <v>17</v>
      </c>
    </row>
    <row r="393" spans="1:13" ht="15" customHeight="1" thickTop="1" thickBot="1">
      <c r="A393" s="13" t="s">
        <v>31</v>
      </c>
      <c r="B393" s="14"/>
      <c r="C393" s="14"/>
      <c r="D393" s="14"/>
      <c r="E393" s="14"/>
      <c r="F393" s="14">
        <v>20</v>
      </c>
      <c r="G393" s="15">
        <f t="shared" si="149"/>
        <v>20</v>
      </c>
      <c r="H393" s="16">
        <f t="shared" si="150"/>
        <v>0</v>
      </c>
      <c r="I393" s="16">
        <f t="shared" si="150"/>
        <v>0</v>
      </c>
      <c r="J393" s="16">
        <f t="shared" si="150"/>
        <v>0</v>
      </c>
      <c r="K393" s="16">
        <f t="shared" si="150"/>
        <v>0</v>
      </c>
      <c r="L393" s="16">
        <f t="shared" si="150"/>
        <v>1</v>
      </c>
      <c r="M393" s="18" t="s">
        <v>17</v>
      </c>
    </row>
    <row r="394" spans="1:13" ht="15" customHeight="1" thickTop="1" thickBot="1">
      <c r="A394" s="19" t="s">
        <v>27</v>
      </c>
      <c r="B394" s="20"/>
      <c r="C394" s="20">
        <f t="shared" ref="C394:E394" si="151">IFERROR(AVERAGE(C391:C393),0)</f>
        <v>0</v>
      </c>
      <c r="D394" s="26">
        <f t="shared" si="151"/>
        <v>0</v>
      </c>
      <c r="E394" s="26">
        <f t="shared" si="151"/>
        <v>0</v>
      </c>
      <c r="F394" s="26"/>
      <c r="G394" s="26">
        <f>SUM(AVERAGE(G391:G393))</f>
        <v>20</v>
      </c>
      <c r="H394" s="22">
        <f>AVERAGE(H391:H393)*0.2</f>
        <v>0</v>
      </c>
      <c r="I394" s="22">
        <f>AVERAGE(I391:I393)*0.4</f>
        <v>0</v>
      </c>
      <c r="J394" s="22">
        <f>AVERAGE(J391:J393)*0.6</f>
        <v>0</v>
      </c>
      <c r="K394" s="22">
        <f>AVERAGE(K391:K393)*0.8</f>
        <v>0</v>
      </c>
      <c r="L394" s="25">
        <f>AVERAGE(L391:L393)*1</f>
        <v>1</v>
      </c>
      <c r="M394" s="27">
        <f>SUM(H394:L394)</f>
        <v>1</v>
      </c>
    </row>
    <row r="395" spans="1:13" ht="15" customHeight="1" thickTop="1" thickBot="1">
      <c r="A395" s="8" t="s">
        <v>32</v>
      </c>
      <c r="B395" s="9" t="s">
        <v>10</v>
      </c>
      <c r="C395" s="9" t="s">
        <v>11</v>
      </c>
      <c r="D395" s="9" t="s">
        <v>12</v>
      </c>
      <c r="E395" s="9" t="s">
        <v>13</v>
      </c>
      <c r="F395" s="9" t="s">
        <v>14</v>
      </c>
      <c r="G395" s="10" t="s">
        <v>15</v>
      </c>
      <c r="H395" s="9" t="s">
        <v>10</v>
      </c>
      <c r="I395" s="9" t="s">
        <v>11</v>
      </c>
      <c r="J395" s="9" t="s">
        <v>12</v>
      </c>
      <c r="K395" s="9" t="s">
        <v>13</v>
      </c>
      <c r="L395" s="24" t="s">
        <v>14</v>
      </c>
      <c r="M395" s="10" t="s">
        <v>15</v>
      </c>
    </row>
    <row r="396" spans="1:13" ht="15" customHeight="1" thickTop="1" thickBot="1">
      <c r="A396" s="28" t="s">
        <v>33</v>
      </c>
      <c r="B396" s="29"/>
      <c r="C396" s="29"/>
      <c r="D396" s="29"/>
      <c r="E396" s="14"/>
      <c r="F396" s="14">
        <v>20</v>
      </c>
      <c r="G396" s="30">
        <f t="shared" ref="G396:G399" si="152">SUM(B396:F396)</f>
        <v>20</v>
      </c>
      <c r="H396" s="31">
        <f t="shared" ref="H396:L399" si="153">IFERROR(B396/$G$396,0)</f>
        <v>0</v>
      </c>
      <c r="I396" s="31">
        <f t="shared" si="153"/>
        <v>0</v>
      </c>
      <c r="J396" s="31">
        <f t="shared" si="153"/>
        <v>0</v>
      </c>
      <c r="K396" s="31">
        <f t="shared" si="153"/>
        <v>0</v>
      </c>
      <c r="L396" s="31">
        <f t="shared" si="153"/>
        <v>1</v>
      </c>
      <c r="M396" s="18" t="s">
        <v>17</v>
      </c>
    </row>
    <row r="397" spans="1:13" ht="15" customHeight="1" thickTop="1" thickBot="1">
      <c r="A397" s="28" t="s">
        <v>34</v>
      </c>
      <c r="B397" s="29"/>
      <c r="C397" s="29"/>
      <c r="D397" s="29"/>
      <c r="E397" s="14"/>
      <c r="F397" s="14">
        <v>20</v>
      </c>
      <c r="G397" s="30">
        <f t="shared" si="152"/>
        <v>20</v>
      </c>
      <c r="H397" s="31">
        <f t="shared" si="153"/>
        <v>0</v>
      </c>
      <c r="I397" s="31">
        <f t="shared" si="153"/>
        <v>0</v>
      </c>
      <c r="J397" s="31">
        <f t="shared" si="153"/>
        <v>0</v>
      </c>
      <c r="K397" s="31">
        <f t="shared" si="153"/>
        <v>0</v>
      </c>
      <c r="L397" s="31">
        <f t="shared" si="153"/>
        <v>1</v>
      </c>
      <c r="M397" s="18" t="s">
        <v>17</v>
      </c>
    </row>
    <row r="398" spans="1:13" ht="15" customHeight="1" thickTop="1" thickBot="1">
      <c r="A398" s="28" t="s">
        <v>35</v>
      </c>
      <c r="B398" s="29"/>
      <c r="C398" s="29"/>
      <c r="D398" s="29"/>
      <c r="E398" s="14"/>
      <c r="F398" s="14">
        <v>20</v>
      </c>
      <c r="G398" s="30">
        <f t="shared" si="152"/>
        <v>20</v>
      </c>
      <c r="H398" s="31">
        <f t="shared" si="153"/>
        <v>0</v>
      </c>
      <c r="I398" s="31">
        <f t="shared" si="153"/>
        <v>0</v>
      </c>
      <c r="J398" s="31">
        <f t="shared" si="153"/>
        <v>0</v>
      </c>
      <c r="K398" s="31">
        <f t="shared" si="153"/>
        <v>0</v>
      </c>
      <c r="L398" s="31">
        <f t="shared" si="153"/>
        <v>1</v>
      </c>
      <c r="M398" s="18" t="s">
        <v>17</v>
      </c>
    </row>
    <row r="399" spans="1:13" ht="15" customHeight="1" thickTop="1" thickBot="1">
      <c r="A399" s="28" t="s">
        <v>36</v>
      </c>
      <c r="B399" s="29"/>
      <c r="C399" s="29"/>
      <c r="D399" s="29"/>
      <c r="E399" s="14"/>
      <c r="F399" s="14">
        <v>20</v>
      </c>
      <c r="G399" s="30">
        <f t="shared" si="152"/>
        <v>20</v>
      </c>
      <c r="H399" s="31">
        <f t="shared" si="153"/>
        <v>0</v>
      </c>
      <c r="I399" s="31">
        <f t="shared" si="153"/>
        <v>0</v>
      </c>
      <c r="J399" s="31">
        <f t="shared" si="153"/>
        <v>0</v>
      </c>
      <c r="K399" s="31">
        <f t="shared" si="153"/>
        <v>0</v>
      </c>
      <c r="L399" s="31">
        <f t="shared" si="153"/>
        <v>1</v>
      </c>
      <c r="M399" s="18" t="s">
        <v>17</v>
      </c>
    </row>
    <row r="400" spans="1:13" ht="15" customHeight="1" thickTop="1" thickBot="1">
      <c r="A400" s="32" t="s">
        <v>27</v>
      </c>
      <c r="B400" s="33">
        <f t="shared" ref="B400:E400" si="154">IFERROR(AVERAGE(B396:B399),0)</f>
        <v>0</v>
      </c>
      <c r="C400" s="33">
        <f t="shared" si="154"/>
        <v>0</v>
      </c>
      <c r="D400" s="33">
        <f t="shared" si="154"/>
        <v>0</v>
      </c>
      <c r="E400" s="33">
        <f t="shared" si="154"/>
        <v>0</v>
      </c>
      <c r="F400" s="33"/>
      <c r="G400" s="33">
        <f>SUM(AVERAGE(G396:G399))</f>
        <v>20</v>
      </c>
      <c r="H400" s="27">
        <f>AVERAGE(H396:H399)*0.2</f>
        <v>0</v>
      </c>
      <c r="I400" s="27">
        <f>AVERAGE(I396:I399)*0.4</f>
        <v>0</v>
      </c>
      <c r="J400" s="27">
        <f>AVERAGE(J396:J399)*0.6</f>
        <v>0</v>
      </c>
      <c r="K400" s="27">
        <f>AVERAGE(K396:K399)*0.8</f>
        <v>0</v>
      </c>
      <c r="L400" s="34">
        <f>AVERAGE(L396:L399)*1</f>
        <v>1</v>
      </c>
      <c r="M400" s="27">
        <f>SUM(H400:L400)</f>
        <v>1</v>
      </c>
    </row>
    <row r="401" spans="1:13" ht="15" customHeight="1" thickTop="1" thickBot="1">
      <c r="A401" s="35" t="s">
        <v>37</v>
      </c>
      <c r="B401" s="36"/>
      <c r="C401" s="36"/>
      <c r="D401" s="36"/>
      <c r="E401" s="36"/>
      <c r="F401" s="36"/>
      <c r="G401" s="37">
        <f>SUM(B401:F401)</f>
        <v>0</v>
      </c>
      <c r="H401" s="38">
        <f t="shared" ref="H401:L401" si="155">IFERROR(B401/$G$401,0)</f>
        <v>0</v>
      </c>
      <c r="I401" s="38">
        <f t="shared" si="155"/>
        <v>0</v>
      </c>
      <c r="J401" s="38">
        <f t="shared" si="155"/>
        <v>0</v>
      </c>
      <c r="K401" s="38">
        <f t="shared" si="155"/>
        <v>0</v>
      </c>
      <c r="L401" s="38">
        <f t="shared" si="155"/>
        <v>0</v>
      </c>
      <c r="M401" s="18" t="s">
        <v>17</v>
      </c>
    </row>
    <row r="402" spans="1:13" ht="15" customHeight="1" thickTop="1" thickBot="1">
      <c r="A402" s="51" t="s">
        <v>38</v>
      </c>
      <c r="B402" s="52"/>
      <c r="C402" s="52"/>
      <c r="D402" s="52"/>
      <c r="E402" s="52"/>
      <c r="F402" s="53"/>
      <c r="G402" s="39">
        <v>20</v>
      </c>
      <c r="H402" s="27" t="s">
        <v>17</v>
      </c>
      <c r="I402" s="27" t="s">
        <v>17</v>
      </c>
      <c r="J402" s="27" t="s">
        <v>17</v>
      </c>
      <c r="K402" s="27" t="s">
        <v>17</v>
      </c>
      <c r="L402" s="27" t="s">
        <v>17</v>
      </c>
      <c r="M402" s="27">
        <f>(M382+M389+M394+M400)/4</f>
        <v>1</v>
      </c>
    </row>
    <row r="403" spans="1:13" ht="15" customHeight="1" thickTop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customHeight="1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customHeight="1" thickTop="1" thickBot="1">
      <c r="A405" s="3" t="s">
        <v>0</v>
      </c>
      <c r="B405" s="54" t="s">
        <v>51</v>
      </c>
      <c r="C405" s="50"/>
      <c r="D405" s="50"/>
      <c r="E405" s="50"/>
      <c r="F405" s="50"/>
      <c r="G405" s="47"/>
      <c r="H405" s="55" t="s">
        <v>2</v>
      </c>
      <c r="I405" s="56"/>
      <c r="J405" s="57"/>
      <c r="K405" s="4" t="s">
        <v>3</v>
      </c>
      <c r="L405" s="58">
        <v>45335</v>
      </c>
      <c r="M405" s="59"/>
    </row>
    <row r="406" spans="1:13" ht="15" customHeight="1" thickBot="1">
      <c r="A406" s="40" t="s">
        <v>4</v>
      </c>
      <c r="B406" s="41"/>
      <c r="C406" s="41"/>
      <c r="D406" s="41"/>
      <c r="E406" s="41"/>
      <c r="F406" s="41"/>
      <c r="G406" s="42"/>
      <c r="H406" s="5" t="s">
        <v>5</v>
      </c>
      <c r="I406" s="46">
        <v>16</v>
      </c>
      <c r="J406" s="47"/>
      <c r="K406" s="6"/>
      <c r="L406" s="5"/>
      <c r="M406" s="5"/>
    </row>
    <row r="407" spans="1:13" ht="15" customHeight="1" thickBot="1">
      <c r="A407" s="43"/>
      <c r="B407" s="44"/>
      <c r="C407" s="44"/>
      <c r="D407" s="44"/>
      <c r="E407" s="44"/>
      <c r="F407" s="44"/>
      <c r="G407" s="45"/>
      <c r="H407" s="5" t="s">
        <v>6</v>
      </c>
      <c r="I407" s="46">
        <v>4</v>
      </c>
      <c r="J407" s="47"/>
      <c r="K407" s="5"/>
      <c r="L407" s="5"/>
      <c r="M407" s="5"/>
    </row>
    <row r="408" spans="1:13" ht="15" customHeight="1" thickBot="1">
      <c r="A408" s="7" t="s">
        <v>7</v>
      </c>
      <c r="B408" s="48" t="s">
        <v>8</v>
      </c>
      <c r="C408" s="49"/>
      <c r="D408" s="49"/>
      <c r="E408" s="49"/>
      <c r="F408" s="49"/>
      <c r="G408" s="49"/>
      <c r="H408" s="46" t="s">
        <v>8</v>
      </c>
      <c r="I408" s="50"/>
      <c r="J408" s="50"/>
      <c r="K408" s="50"/>
      <c r="L408" s="50"/>
      <c r="M408" s="47"/>
    </row>
    <row r="409" spans="1:13" ht="15" customHeight="1" thickTop="1" thickBot="1">
      <c r="A409" s="8" t="s">
        <v>9</v>
      </c>
      <c r="B409" s="9" t="s">
        <v>10</v>
      </c>
      <c r="C409" s="9" t="s">
        <v>11</v>
      </c>
      <c r="D409" s="9" t="s">
        <v>12</v>
      </c>
      <c r="E409" s="9" t="s">
        <v>13</v>
      </c>
      <c r="F409" s="9" t="s">
        <v>14</v>
      </c>
      <c r="G409" s="10" t="s">
        <v>15</v>
      </c>
      <c r="H409" s="11" t="s">
        <v>10</v>
      </c>
      <c r="I409" s="11" t="s">
        <v>11</v>
      </c>
      <c r="J409" s="11" t="s">
        <v>12</v>
      </c>
      <c r="K409" s="11" t="s">
        <v>13</v>
      </c>
      <c r="L409" s="11" t="s">
        <v>14</v>
      </c>
      <c r="M409" s="12" t="s">
        <v>15</v>
      </c>
    </row>
    <row r="410" spans="1:13" ht="15" customHeight="1" thickTop="1" thickBot="1">
      <c r="A410" s="13" t="s">
        <v>16</v>
      </c>
      <c r="B410" s="14"/>
      <c r="C410" s="14"/>
      <c r="D410" s="14"/>
      <c r="E410" s="14"/>
      <c r="F410" s="14">
        <v>20</v>
      </c>
      <c r="G410" s="15">
        <f t="shared" ref="G410:G412" si="156">SUM(B410:F410)</f>
        <v>20</v>
      </c>
      <c r="H410" s="16">
        <f t="shared" ref="H410:L412" si="157">IFERROR(B410/$G$410,0)</f>
        <v>0</v>
      </c>
      <c r="I410" s="16">
        <f t="shared" si="157"/>
        <v>0</v>
      </c>
      <c r="J410" s="16">
        <f t="shared" si="157"/>
        <v>0</v>
      </c>
      <c r="K410" s="16">
        <f t="shared" si="157"/>
        <v>0</v>
      </c>
      <c r="L410" s="16">
        <f t="shared" si="157"/>
        <v>1</v>
      </c>
      <c r="M410" s="17" t="s">
        <v>17</v>
      </c>
    </row>
    <row r="411" spans="1:13" ht="15" customHeight="1" thickTop="1" thickBot="1">
      <c r="A411" s="13" t="s">
        <v>18</v>
      </c>
      <c r="B411" s="14"/>
      <c r="C411" s="14"/>
      <c r="D411" s="14"/>
      <c r="E411" s="14"/>
      <c r="F411" s="14">
        <v>20</v>
      </c>
      <c r="G411" s="15">
        <f t="shared" si="156"/>
        <v>20</v>
      </c>
      <c r="H411" s="16">
        <f t="shared" si="157"/>
        <v>0</v>
      </c>
      <c r="I411" s="16">
        <f t="shared" si="157"/>
        <v>0</v>
      </c>
      <c r="J411" s="16">
        <f t="shared" si="157"/>
        <v>0</v>
      </c>
      <c r="K411" s="16">
        <f t="shared" si="157"/>
        <v>0</v>
      </c>
      <c r="L411" s="16">
        <f t="shared" si="157"/>
        <v>1</v>
      </c>
      <c r="M411" s="18" t="s">
        <v>17</v>
      </c>
    </row>
    <row r="412" spans="1:13" ht="15" customHeight="1" thickTop="1" thickBot="1">
      <c r="A412" s="13" t="s">
        <v>19</v>
      </c>
      <c r="B412" s="14"/>
      <c r="C412" s="14"/>
      <c r="D412" s="14"/>
      <c r="E412" s="14"/>
      <c r="F412" s="14">
        <v>20</v>
      </c>
      <c r="G412" s="15">
        <f t="shared" si="156"/>
        <v>20</v>
      </c>
      <c r="H412" s="16">
        <f t="shared" si="157"/>
        <v>0</v>
      </c>
      <c r="I412" s="16">
        <f t="shared" si="157"/>
        <v>0</v>
      </c>
      <c r="J412" s="16">
        <f t="shared" si="157"/>
        <v>0</v>
      </c>
      <c r="K412" s="16">
        <f t="shared" si="157"/>
        <v>0</v>
      </c>
      <c r="L412" s="16">
        <f t="shared" si="157"/>
        <v>1</v>
      </c>
      <c r="M412" s="18" t="s">
        <v>17</v>
      </c>
    </row>
    <row r="413" spans="1:13" ht="15" customHeight="1" thickTop="1" thickBot="1">
      <c r="A413" s="19" t="s">
        <v>20</v>
      </c>
      <c r="B413" s="20">
        <f>IFERROR(AVERAGE(B410:B412),0)</f>
        <v>0</v>
      </c>
      <c r="C413" s="20"/>
      <c r="D413" s="20">
        <f>IFERROR(AVERAGE(D410:D412),0)</f>
        <v>0</v>
      </c>
      <c r="E413" s="20"/>
      <c r="F413" s="20"/>
      <c r="G413" s="20">
        <f>SUM(AVERAGE(G410:G412))</f>
        <v>20</v>
      </c>
      <c r="H413" s="21">
        <f>AVERAGE(H410:H412)*0.2</f>
        <v>0</v>
      </c>
      <c r="I413" s="21">
        <f>AVERAGE(I410:I412)*0.4</f>
        <v>0</v>
      </c>
      <c r="J413" s="21">
        <f>AVERAGE(J410:J412)*0.6</f>
        <v>0</v>
      </c>
      <c r="K413" s="21">
        <f>AVERAGE(K410:K412)*0.8</f>
        <v>0</v>
      </c>
      <c r="L413" s="21">
        <f>AVERAGE(L410:L412)*1</f>
        <v>1</v>
      </c>
      <c r="M413" s="22">
        <f>SUM(H413:L413)</f>
        <v>1</v>
      </c>
    </row>
    <row r="414" spans="1:13" ht="15" customHeight="1" thickTop="1" thickBot="1">
      <c r="A414" s="23" t="s">
        <v>21</v>
      </c>
      <c r="B414" s="9" t="s">
        <v>10</v>
      </c>
      <c r="C414" s="9" t="s">
        <v>11</v>
      </c>
      <c r="D414" s="9" t="s">
        <v>12</v>
      </c>
      <c r="E414" s="9" t="s">
        <v>13</v>
      </c>
      <c r="F414" s="9" t="s">
        <v>14</v>
      </c>
      <c r="G414" s="10" t="s">
        <v>15</v>
      </c>
      <c r="H414" s="9" t="s">
        <v>10</v>
      </c>
      <c r="I414" s="9" t="s">
        <v>11</v>
      </c>
      <c r="J414" s="9" t="s">
        <v>12</v>
      </c>
      <c r="K414" s="9" t="s">
        <v>13</v>
      </c>
      <c r="L414" s="24" t="s">
        <v>14</v>
      </c>
      <c r="M414" s="10" t="s">
        <v>15</v>
      </c>
    </row>
    <row r="415" spans="1:13" ht="15" customHeight="1" thickTop="1" thickBot="1">
      <c r="A415" s="13" t="s">
        <v>22</v>
      </c>
      <c r="B415" s="14"/>
      <c r="C415" s="14"/>
      <c r="D415" s="14"/>
      <c r="E415" s="14"/>
      <c r="F415" s="14">
        <v>20</v>
      </c>
      <c r="G415" s="15">
        <f t="shared" ref="G415:G419" si="158">SUM(B415:F415)</f>
        <v>20</v>
      </c>
      <c r="H415" s="16">
        <f t="shared" ref="H415:L419" si="159">IFERROR(B415/$G$415,0)</f>
        <v>0</v>
      </c>
      <c r="I415" s="16">
        <f t="shared" si="159"/>
        <v>0</v>
      </c>
      <c r="J415" s="16">
        <f t="shared" si="159"/>
        <v>0</v>
      </c>
      <c r="K415" s="16">
        <f t="shared" si="159"/>
        <v>0</v>
      </c>
      <c r="L415" s="16">
        <f t="shared" si="159"/>
        <v>1</v>
      </c>
      <c r="M415" s="18" t="s">
        <v>17</v>
      </c>
    </row>
    <row r="416" spans="1:13" ht="15" customHeight="1" thickTop="1" thickBot="1">
      <c r="A416" s="13" t="s">
        <v>23</v>
      </c>
      <c r="B416" s="14"/>
      <c r="C416" s="14"/>
      <c r="D416" s="14"/>
      <c r="E416" s="14"/>
      <c r="F416" s="14">
        <v>20</v>
      </c>
      <c r="G416" s="15">
        <f t="shared" si="158"/>
        <v>20</v>
      </c>
      <c r="H416" s="16">
        <f t="shared" si="159"/>
        <v>0</v>
      </c>
      <c r="I416" s="16">
        <f t="shared" si="159"/>
        <v>0</v>
      </c>
      <c r="J416" s="16">
        <f t="shared" si="159"/>
        <v>0</v>
      </c>
      <c r="K416" s="16">
        <f t="shared" si="159"/>
        <v>0</v>
      </c>
      <c r="L416" s="16">
        <f t="shared" si="159"/>
        <v>1</v>
      </c>
      <c r="M416" s="18" t="s">
        <v>17</v>
      </c>
    </row>
    <row r="417" spans="1:13" ht="15" customHeight="1" thickTop="1" thickBot="1">
      <c r="A417" s="13" t="s">
        <v>24</v>
      </c>
      <c r="B417" s="14"/>
      <c r="C417" s="14"/>
      <c r="D417" s="14"/>
      <c r="E417" s="14"/>
      <c r="F417" s="14">
        <v>20</v>
      </c>
      <c r="G417" s="15">
        <f t="shared" si="158"/>
        <v>20</v>
      </c>
      <c r="H417" s="16">
        <f t="shared" si="159"/>
        <v>0</v>
      </c>
      <c r="I417" s="16">
        <f t="shared" si="159"/>
        <v>0</v>
      </c>
      <c r="J417" s="16">
        <f t="shared" si="159"/>
        <v>0</v>
      </c>
      <c r="K417" s="16">
        <f t="shared" si="159"/>
        <v>0</v>
      </c>
      <c r="L417" s="16">
        <f t="shared" si="159"/>
        <v>1</v>
      </c>
      <c r="M417" s="18" t="s">
        <v>17</v>
      </c>
    </row>
    <row r="418" spans="1:13" ht="15.75" customHeight="1" thickTop="1" thickBot="1">
      <c r="A418" s="13" t="s">
        <v>25</v>
      </c>
      <c r="B418" s="14"/>
      <c r="C418" s="14"/>
      <c r="D418" s="14"/>
      <c r="E418" s="14"/>
      <c r="F418" s="14">
        <v>20</v>
      </c>
      <c r="G418" s="15">
        <f t="shared" si="158"/>
        <v>20</v>
      </c>
      <c r="H418" s="16">
        <f t="shared" si="159"/>
        <v>0</v>
      </c>
      <c r="I418" s="16">
        <f t="shared" si="159"/>
        <v>0</v>
      </c>
      <c r="J418" s="16">
        <f t="shared" si="159"/>
        <v>0</v>
      </c>
      <c r="K418" s="16">
        <f t="shared" si="159"/>
        <v>0</v>
      </c>
      <c r="L418" s="16">
        <f t="shared" si="159"/>
        <v>1</v>
      </c>
      <c r="M418" s="18" t="s">
        <v>17</v>
      </c>
    </row>
    <row r="419" spans="1:13" ht="15.75" customHeight="1" thickTop="1" thickBot="1">
      <c r="A419" s="13" t="s">
        <v>26</v>
      </c>
      <c r="B419" s="14"/>
      <c r="C419" s="14"/>
      <c r="D419" s="14"/>
      <c r="E419" s="14"/>
      <c r="F419" s="14">
        <v>20</v>
      </c>
      <c r="G419" s="15">
        <f t="shared" si="158"/>
        <v>20</v>
      </c>
      <c r="H419" s="16">
        <f t="shared" si="159"/>
        <v>0</v>
      </c>
      <c r="I419" s="16">
        <f t="shared" si="159"/>
        <v>0</v>
      </c>
      <c r="J419" s="16">
        <f t="shared" si="159"/>
        <v>0</v>
      </c>
      <c r="K419" s="16">
        <f t="shared" si="159"/>
        <v>0</v>
      </c>
      <c r="L419" s="16">
        <f t="shared" si="159"/>
        <v>1</v>
      </c>
      <c r="M419" s="18"/>
    </row>
    <row r="420" spans="1:13" ht="15.75" customHeight="1" thickTop="1" thickBot="1">
      <c r="A420" s="19" t="s">
        <v>27</v>
      </c>
      <c r="B420" s="20">
        <f t="shared" ref="B420:E420" si="160">IFERROR(AVERAGE(B415:B419),0)</f>
        <v>0</v>
      </c>
      <c r="C420" s="20">
        <f t="shared" si="160"/>
        <v>0</v>
      </c>
      <c r="D420" s="20">
        <f t="shared" si="160"/>
        <v>0</v>
      </c>
      <c r="E420" s="20">
        <f t="shared" si="160"/>
        <v>0</v>
      </c>
      <c r="F420" s="20"/>
      <c r="G420" s="20">
        <f>SUM(AVERAGE(G415:G419))</f>
        <v>20</v>
      </c>
      <c r="H420" s="22">
        <f>AVERAGE(H415:H419)*0.2</f>
        <v>0</v>
      </c>
      <c r="I420" s="22">
        <f>AVERAGE(I415:I419)*0.4</f>
        <v>0</v>
      </c>
      <c r="J420" s="22">
        <f>AVERAGE(J415:J419)*0.6</f>
        <v>0</v>
      </c>
      <c r="K420" s="22">
        <f>AVERAGE(K415:K419)*0.8</f>
        <v>0</v>
      </c>
      <c r="L420" s="25">
        <f>AVERAGE(L415:L419)*1</f>
        <v>1</v>
      </c>
      <c r="M420" s="22">
        <f>SUM(H420:L420)</f>
        <v>1</v>
      </c>
    </row>
    <row r="421" spans="1:13" ht="15.75" customHeight="1" thickTop="1" thickBot="1">
      <c r="A421" s="23" t="s">
        <v>28</v>
      </c>
      <c r="B421" s="9" t="s">
        <v>10</v>
      </c>
      <c r="C421" s="9" t="s">
        <v>11</v>
      </c>
      <c r="D421" s="9" t="s">
        <v>12</v>
      </c>
      <c r="E421" s="9" t="s">
        <v>13</v>
      </c>
      <c r="F421" s="9" t="s">
        <v>14</v>
      </c>
      <c r="G421" s="10" t="s">
        <v>15</v>
      </c>
      <c r="H421" s="9" t="s">
        <v>10</v>
      </c>
      <c r="I421" s="9" t="s">
        <v>11</v>
      </c>
      <c r="J421" s="9" t="s">
        <v>12</v>
      </c>
      <c r="K421" s="9" t="s">
        <v>13</v>
      </c>
      <c r="L421" s="24" t="s">
        <v>14</v>
      </c>
      <c r="M421" s="10" t="s">
        <v>15</v>
      </c>
    </row>
    <row r="422" spans="1:13" ht="15.75" customHeight="1" thickTop="1" thickBot="1">
      <c r="A422" s="13" t="s">
        <v>29</v>
      </c>
      <c r="B422" s="14"/>
      <c r="C422" s="14"/>
      <c r="D422" s="14"/>
      <c r="E422" s="14"/>
      <c r="F422" s="14">
        <v>20</v>
      </c>
      <c r="G422" s="15">
        <f t="shared" ref="G422:G424" si="161">SUM(B422:F422)</f>
        <v>20</v>
      </c>
      <c r="H422" s="16">
        <f t="shared" ref="H422:L424" si="162">IFERROR(B422/$G$422,0)</f>
        <v>0</v>
      </c>
      <c r="I422" s="16">
        <f t="shared" si="162"/>
        <v>0</v>
      </c>
      <c r="J422" s="16">
        <f t="shared" si="162"/>
        <v>0</v>
      </c>
      <c r="K422" s="16">
        <f t="shared" si="162"/>
        <v>0</v>
      </c>
      <c r="L422" s="16">
        <f t="shared" si="162"/>
        <v>1</v>
      </c>
      <c r="M422" s="18" t="s">
        <v>17</v>
      </c>
    </row>
    <row r="423" spans="1:13" ht="15.75" customHeight="1" thickTop="1" thickBot="1">
      <c r="A423" s="13" t="s">
        <v>30</v>
      </c>
      <c r="B423" s="14"/>
      <c r="C423" s="14"/>
      <c r="D423" s="14"/>
      <c r="E423" s="14"/>
      <c r="F423" s="14">
        <v>20</v>
      </c>
      <c r="G423" s="15">
        <f t="shared" si="161"/>
        <v>20</v>
      </c>
      <c r="H423" s="16">
        <f t="shared" si="162"/>
        <v>0</v>
      </c>
      <c r="I423" s="16">
        <f t="shared" si="162"/>
        <v>0</v>
      </c>
      <c r="J423" s="16">
        <f t="shared" si="162"/>
        <v>0</v>
      </c>
      <c r="K423" s="16">
        <f t="shared" si="162"/>
        <v>0</v>
      </c>
      <c r="L423" s="16">
        <f t="shared" si="162"/>
        <v>1</v>
      </c>
      <c r="M423" s="18" t="s">
        <v>17</v>
      </c>
    </row>
    <row r="424" spans="1:13" ht="15.75" customHeight="1" thickTop="1" thickBot="1">
      <c r="A424" s="13" t="s">
        <v>31</v>
      </c>
      <c r="B424" s="14"/>
      <c r="C424" s="14"/>
      <c r="D424" s="14"/>
      <c r="E424" s="14"/>
      <c r="F424" s="14">
        <v>20</v>
      </c>
      <c r="G424" s="15">
        <f t="shared" si="161"/>
        <v>20</v>
      </c>
      <c r="H424" s="16">
        <f t="shared" si="162"/>
        <v>0</v>
      </c>
      <c r="I424" s="16">
        <f t="shared" si="162"/>
        <v>0</v>
      </c>
      <c r="J424" s="16">
        <f t="shared" si="162"/>
        <v>0</v>
      </c>
      <c r="K424" s="16">
        <f t="shared" si="162"/>
        <v>0</v>
      </c>
      <c r="L424" s="16">
        <f t="shared" si="162"/>
        <v>1</v>
      </c>
      <c r="M424" s="18" t="s">
        <v>17</v>
      </c>
    </row>
    <row r="425" spans="1:13" ht="15.75" customHeight="1" thickTop="1" thickBot="1">
      <c r="A425" s="19" t="s">
        <v>27</v>
      </c>
      <c r="B425" s="20"/>
      <c r="C425" s="20">
        <f t="shared" ref="C425:E425" si="163">IFERROR(AVERAGE(C422:C424),0)</f>
        <v>0</v>
      </c>
      <c r="D425" s="26">
        <f t="shared" si="163"/>
        <v>0</v>
      </c>
      <c r="E425" s="26">
        <f t="shared" si="163"/>
        <v>0</v>
      </c>
      <c r="F425" s="26"/>
      <c r="G425" s="26">
        <f>SUM(AVERAGE(G422:G424))</f>
        <v>20</v>
      </c>
      <c r="H425" s="22">
        <f>AVERAGE(H422:H424)*0.2</f>
        <v>0</v>
      </c>
      <c r="I425" s="22">
        <f>AVERAGE(I422:I424)*0.4</f>
        <v>0</v>
      </c>
      <c r="J425" s="22">
        <f>AVERAGE(J422:J424)*0.6</f>
        <v>0</v>
      </c>
      <c r="K425" s="22">
        <f>AVERAGE(K422:K424)*0.8</f>
        <v>0</v>
      </c>
      <c r="L425" s="25">
        <f>AVERAGE(L422:L424)*1</f>
        <v>1</v>
      </c>
      <c r="M425" s="27">
        <f>SUM(H425:L425)</f>
        <v>1</v>
      </c>
    </row>
    <row r="426" spans="1:13" ht="15.75" customHeight="1" thickTop="1" thickBot="1">
      <c r="A426" s="8" t="s">
        <v>32</v>
      </c>
      <c r="B426" s="9" t="s">
        <v>10</v>
      </c>
      <c r="C426" s="9" t="s">
        <v>11</v>
      </c>
      <c r="D426" s="9" t="s">
        <v>12</v>
      </c>
      <c r="E426" s="9" t="s">
        <v>13</v>
      </c>
      <c r="F426" s="9" t="s">
        <v>14</v>
      </c>
      <c r="G426" s="10" t="s">
        <v>15</v>
      </c>
      <c r="H426" s="9" t="s">
        <v>10</v>
      </c>
      <c r="I426" s="9" t="s">
        <v>11</v>
      </c>
      <c r="J426" s="9" t="s">
        <v>12</v>
      </c>
      <c r="K426" s="9" t="s">
        <v>13</v>
      </c>
      <c r="L426" s="24" t="s">
        <v>14</v>
      </c>
      <c r="M426" s="10" t="s">
        <v>15</v>
      </c>
    </row>
    <row r="427" spans="1:13" ht="15.75" customHeight="1" thickTop="1" thickBot="1">
      <c r="A427" s="28" t="s">
        <v>33</v>
      </c>
      <c r="B427" s="29"/>
      <c r="C427" s="29"/>
      <c r="D427" s="29"/>
      <c r="E427" s="14"/>
      <c r="F427" s="14">
        <v>20</v>
      </c>
      <c r="G427" s="30">
        <f t="shared" ref="G427:G430" si="164">SUM(B427:F427)</f>
        <v>20</v>
      </c>
      <c r="H427" s="31">
        <f t="shared" ref="H427:L430" si="165">IFERROR(B427/$G$427,0)</f>
        <v>0</v>
      </c>
      <c r="I427" s="31">
        <f t="shared" si="165"/>
        <v>0</v>
      </c>
      <c r="J427" s="31">
        <f t="shared" si="165"/>
        <v>0</v>
      </c>
      <c r="K427" s="31">
        <f t="shared" si="165"/>
        <v>0</v>
      </c>
      <c r="L427" s="31">
        <f t="shared" si="165"/>
        <v>1</v>
      </c>
      <c r="M427" s="18" t="s">
        <v>17</v>
      </c>
    </row>
    <row r="428" spans="1:13" ht="15.75" customHeight="1" thickTop="1" thickBot="1">
      <c r="A428" s="28" t="s">
        <v>34</v>
      </c>
      <c r="B428" s="29"/>
      <c r="C428" s="29"/>
      <c r="D428" s="29"/>
      <c r="E428" s="14"/>
      <c r="F428" s="14">
        <v>20</v>
      </c>
      <c r="G428" s="30">
        <f t="shared" si="164"/>
        <v>20</v>
      </c>
      <c r="H428" s="31">
        <f t="shared" si="165"/>
        <v>0</v>
      </c>
      <c r="I428" s="31">
        <f t="shared" si="165"/>
        <v>0</v>
      </c>
      <c r="J428" s="31">
        <f t="shared" si="165"/>
        <v>0</v>
      </c>
      <c r="K428" s="31">
        <f t="shared" si="165"/>
        <v>0</v>
      </c>
      <c r="L428" s="31">
        <f t="shared" si="165"/>
        <v>1</v>
      </c>
      <c r="M428" s="18" t="s">
        <v>17</v>
      </c>
    </row>
    <row r="429" spans="1:13" ht="15.75" customHeight="1" thickTop="1" thickBot="1">
      <c r="A429" s="28" t="s">
        <v>35</v>
      </c>
      <c r="B429" s="29"/>
      <c r="C429" s="29"/>
      <c r="D429" s="29"/>
      <c r="E429" s="14"/>
      <c r="F429" s="14">
        <v>20</v>
      </c>
      <c r="G429" s="30">
        <f t="shared" si="164"/>
        <v>20</v>
      </c>
      <c r="H429" s="31">
        <f t="shared" si="165"/>
        <v>0</v>
      </c>
      <c r="I429" s="31">
        <f t="shared" si="165"/>
        <v>0</v>
      </c>
      <c r="J429" s="31">
        <f t="shared" si="165"/>
        <v>0</v>
      </c>
      <c r="K429" s="31">
        <f t="shared" si="165"/>
        <v>0</v>
      </c>
      <c r="L429" s="31">
        <f t="shared" si="165"/>
        <v>1</v>
      </c>
      <c r="M429" s="18" t="s">
        <v>17</v>
      </c>
    </row>
    <row r="430" spans="1:13" ht="15.75" customHeight="1" thickTop="1" thickBot="1">
      <c r="A430" s="28" t="s">
        <v>36</v>
      </c>
      <c r="B430" s="29"/>
      <c r="C430" s="29"/>
      <c r="D430" s="29"/>
      <c r="E430" s="14"/>
      <c r="F430" s="14">
        <v>20</v>
      </c>
      <c r="G430" s="30">
        <f t="shared" si="164"/>
        <v>20</v>
      </c>
      <c r="H430" s="31">
        <f t="shared" si="165"/>
        <v>0</v>
      </c>
      <c r="I430" s="31">
        <f t="shared" si="165"/>
        <v>0</v>
      </c>
      <c r="J430" s="31">
        <f t="shared" si="165"/>
        <v>0</v>
      </c>
      <c r="K430" s="31">
        <f t="shared" si="165"/>
        <v>0</v>
      </c>
      <c r="L430" s="31">
        <f t="shared" si="165"/>
        <v>1</v>
      </c>
      <c r="M430" s="18" t="s">
        <v>17</v>
      </c>
    </row>
    <row r="431" spans="1:13" ht="15.75" customHeight="1" thickTop="1" thickBot="1">
      <c r="A431" s="32" t="s">
        <v>27</v>
      </c>
      <c r="B431" s="33">
        <f t="shared" ref="B431:E431" si="166">IFERROR(AVERAGE(B427:B430),0)</f>
        <v>0</v>
      </c>
      <c r="C431" s="33">
        <f t="shared" si="166"/>
        <v>0</v>
      </c>
      <c r="D431" s="33">
        <f t="shared" si="166"/>
        <v>0</v>
      </c>
      <c r="E431" s="33">
        <f t="shared" si="166"/>
        <v>0</v>
      </c>
      <c r="F431" s="33"/>
      <c r="G431" s="33">
        <f>SUM(AVERAGE(G427:G430))</f>
        <v>20</v>
      </c>
      <c r="H431" s="27">
        <f>AVERAGE(H427:H430)*0.2</f>
        <v>0</v>
      </c>
      <c r="I431" s="27">
        <f>AVERAGE(I427:I430)*0.4</f>
        <v>0</v>
      </c>
      <c r="J431" s="27">
        <f>AVERAGE(J427:J430)*0.6</f>
        <v>0</v>
      </c>
      <c r="K431" s="27">
        <f>AVERAGE(K427:K430)*0.8</f>
        <v>0</v>
      </c>
      <c r="L431" s="34">
        <f>AVERAGE(L427:L430)*1</f>
        <v>1</v>
      </c>
      <c r="M431" s="27">
        <f>SUM(H431:L431)</f>
        <v>1</v>
      </c>
    </row>
    <row r="432" spans="1:13" ht="15.75" customHeight="1" thickTop="1" thickBot="1">
      <c r="A432" s="35" t="s">
        <v>37</v>
      </c>
      <c r="B432" s="36"/>
      <c r="C432" s="36"/>
      <c r="D432" s="36"/>
      <c r="E432" s="36"/>
      <c r="F432" s="36"/>
      <c r="G432" s="37">
        <f>SUM(B432:F432)</f>
        <v>0</v>
      </c>
      <c r="H432" s="38">
        <f t="shared" ref="H432:L432" si="167">IFERROR(B432/$G$432,0)</f>
        <v>0</v>
      </c>
      <c r="I432" s="38">
        <f t="shared" si="167"/>
        <v>0</v>
      </c>
      <c r="J432" s="38">
        <f t="shared" si="167"/>
        <v>0</v>
      </c>
      <c r="K432" s="38">
        <f t="shared" si="167"/>
        <v>0</v>
      </c>
      <c r="L432" s="38">
        <f t="shared" si="167"/>
        <v>0</v>
      </c>
      <c r="M432" s="18" t="s">
        <v>17</v>
      </c>
    </row>
    <row r="433" spans="1:13" ht="15.75" customHeight="1" thickTop="1" thickBot="1">
      <c r="A433" s="51" t="s">
        <v>38</v>
      </c>
      <c r="B433" s="52"/>
      <c r="C433" s="52"/>
      <c r="D433" s="52"/>
      <c r="E433" s="52"/>
      <c r="F433" s="53"/>
      <c r="G433" s="39">
        <v>20</v>
      </c>
      <c r="H433" s="27" t="s">
        <v>17</v>
      </c>
      <c r="I433" s="27" t="s">
        <v>17</v>
      </c>
      <c r="J433" s="27" t="s">
        <v>17</v>
      </c>
      <c r="K433" s="27" t="s">
        <v>17</v>
      </c>
      <c r="L433" s="27" t="s">
        <v>17</v>
      </c>
      <c r="M433" s="27">
        <f>(M413+M420+M425+M431)/4</f>
        <v>1</v>
      </c>
    </row>
    <row r="434" spans="1:13" ht="15.75" customHeight="1" thickTop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.75" customHeight="1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.75" customHeight="1" thickTop="1" thickBot="1">
      <c r="A436" s="3" t="s">
        <v>0</v>
      </c>
      <c r="B436" s="54" t="s">
        <v>52</v>
      </c>
      <c r="C436" s="50"/>
      <c r="D436" s="50"/>
      <c r="E436" s="50"/>
      <c r="F436" s="50"/>
      <c r="G436" s="47"/>
      <c r="H436" s="55" t="s">
        <v>2</v>
      </c>
      <c r="I436" s="56"/>
      <c r="J436" s="57"/>
      <c r="K436" s="4" t="s">
        <v>3</v>
      </c>
      <c r="L436" s="58">
        <v>45331</v>
      </c>
      <c r="M436" s="59"/>
    </row>
    <row r="437" spans="1:13" ht="15.75" customHeight="1" thickBot="1">
      <c r="A437" s="40" t="s">
        <v>4</v>
      </c>
      <c r="B437" s="41"/>
      <c r="C437" s="41"/>
      <c r="D437" s="41"/>
      <c r="E437" s="41"/>
      <c r="F437" s="41"/>
      <c r="G437" s="42"/>
      <c r="H437" s="5" t="s">
        <v>5</v>
      </c>
      <c r="I437" s="46">
        <v>16</v>
      </c>
      <c r="J437" s="47"/>
      <c r="K437" s="6"/>
      <c r="L437" s="5"/>
      <c r="M437" s="5"/>
    </row>
    <row r="438" spans="1:13" ht="15.75" customHeight="1" thickBot="1">
      <c r="A438" s="43"/>
      <c r="B438" s="44"/>
      <c r="C438" s="44"/>
      <c r="D438" s="44"/>
      <c r="E438" s="44"/>
      <c r="F438" s="44"/>
      <c r="G438" s="45"/>
      <c r="H438" s="5" t="s">
        <v>6</v>
      </c>
      <c r="I438" s="46">
        <v>4</v>
      </c>
      <c r="J438" s="47"/>
      <c r="K438" s="5"/>
      <c r="L438" s="5"/>
      <c r="M438" s="5"/>
    </row>
    <row r="439" spans="1:13" ht="15.75" customHeight="1" thickBot="1">
      <c r="A439" s="7" t="s">
        <v>7</v>
      </c>
      <c r="B439" s="48" t="s">
        <v>8</v>
      </c>
      <c r="C439" s="49"/>
      <c r="D439" s="49"/>
      <c r="E439" s="49"/>
      <c r="F439" s="49"/>
      <c r="G439" s="49"/>
      <c r="H439" s="46" t="s">
        <v>8</v>
      </c>
      <c r="I439" s="50"/>
      <c r="J439" s="50"/>
      <c r="K439" s="50"/>
      <c r="L439" s="50"/>
      <c r="M439" s="47"/>
    </row>
    <row r="440" spans="1:13" ht="15.75" customHeight="1" thickTop="1" thickBot="1">
      <c r="A440" s="8" t="s">
        <v>9</v>
      </c>
      <c r="B440" s="9" t="s">
        <v>10</v>
      </c>
      <c r="C440" s="9" t="s">
        <v>11</v>
      </c>
      <c r="D440" s="9" t="s">
        <v>12</v>
      </c>
      <c r="E440" s="9" t="s">
        <v>13</v>
      </c>
      <c r="F440" s="9" t="s">
        <v>14</v>
      </c>
      <c r="G440" s="10" t="s">
        <v>15</v>
      </c>
      <c r="H440" s="11" t="s">
        <v>10</v>
      </c>
      <c r="I440" s="11" t="s">
        <v>11</v>
      </c>
      <c r="J440" s="11" t="s">
        <v>12</v>
      </c>
      <c r="K440" s="11" t="s">
        <v>13</v>
      </c>
      <c r="L440" s="11" t="s">
        <v>14</v>
      </c>
      <c r="M440" s="12" t="s">
        <v>15</v>
      </c>
    </row>
    <row r="441" spans="1:13" ht="15.75" customHeight="1" thickTop="1" thickBot="1">
      <c r="A441" s="13" t="s">
        <v>16</v>
      </c>
      <c r="B441" s="14"/>
      <c r="C441" s="14"/>
      <c r="D441" s="14"/>
      <c r="E441" s="14"/>
      <c r="F441" s="14">
        <v>20</v>
      </c>
      <c r="G441" s="15">
        <f t="shared" ref="G441:G443" si="168">SUM(B441:F441)</f>
        <v>20</v>
      </c>
      <c r="H441" s="16">
        <f t="shared" ref="H441:L443" si="169">IFERROR(B441/$G$441,0)</f>
        <v>0</v>
      </c>
      <c r="I441" s="16">
        <f t="shared" si="169"/>
        <v>0</v>
      </c>
      <c r="J441" s="16">
        <f t="shared" si="169"/>
        <v>0</v>
      </c>
      <c r="K441" s="16">
        <f t="shared" si="169"/>
        <v>0</v>
      </c>
      <c r="L441" s="16">
        <f t="shared" si="169"/>
        <v>1</v>
      </c>
      <c r="M441" s="17" t="s">
        <v>17</v>
      </c>
    </row>
    <row r="442" spans="1:13" ht="15.75" customHeight="1" thickTop="1" thickBot="1">
      <c r="A442" s="13" t="s">
        <v>18</v>
      </c>
      <c r="B442" s="14"/>
      <c r="C442" s="14"/>
      <c r="D442" s="14"/>
      <c r="E442" s="14"/>
      <c r="F442" s="14">
        <v>20</v>
      </c>
      <c r="G442" s="15">
        <f t="shared" si="168"/>
        <v>20</v>
      </c>
      <c r="H442" s="16">
        <f t="shared" si="169"/>
        <v>0</v>
      </c>
      <c r="I442" s="16">
        <f t="shared" si="169"/>
        <v>0</v>
      </c>
      <c r="J442" s="16">
        <f t="shared" si="169"/>
        <v>0</v>
      </c>
      <c r="K442" s="16">
        <f t="shared" si="169"/>
        <v>0</v>
      </c>
      <c r="L442" s="16">
        <f t="shared" si="169"/>
        <v>1</v>
      </c>
      <c r="M442" s="18" t="s">
        <v>17</v>
      </c>
    </row>
    <row r="443" spans="1:13" ht="15.75" customHeight="1" thickTop="1" thickBot="1">
      <c r="A443" s="13" t="s">
        <v>19</v>
      </c>
      <c r="B443" s="14"/>
      <c r="C443" s="14"/>
      <c r="D443" s="14"/>
      <c r="E443" s="14"/>
      <c r="F443" s="14">
        <v>20</v>
      </c>
      <c r="G443" s="15">
        <f t="shared" si="168"/>
        <v>20</v>
      </c>
      <c r="H443" s="16">
        <f t="shared" si="169"/>
        <v>0</v>
      </c>
      <c r="I443" s="16">
        <f t="shared" si="169"/>
        <v>0</v>
      </c>
      <c r="J443" s="16">
        <f t="shared" si="169"/>
        <v>0</v>
      </c>
      <c r="K443" s="16">
        <f t="shared" si="169"/>
        <v>0</v>
      </c>
      <c r="L443" s="16">
        <f t="shared" si="169"/>
        <v>1</v>
      </c>
      <c r="M443" s="18" t="s">
        <v>17</v>
      </c>
    </row>
    <row r="444" spans="1:13" ht="15.75" customHeight="1" thickTop="1" thickBot="1">
      <c r="A444" s="19" t="s">
        <v>20</v>
      </c>
      <c r="B444" s="20">
        <f>IFERROR(AVERAGE(B441:B443),0)</f>
        <v>0</v>
      </c>
      <c r="C444" s="20"/>
      <c r="D444" s="20">
        <f>IFERROR(AVERAGE(D441:D443),0)</f>
        <v>0</v>
      </c>
      <c r="E444" s="20"/>
      <c r="F444" s="20"/>
      <c r="G444" s="20">
        <f>SUM(AVERAGE(G441:G443))</f>
        <v>20</v>
      </c>
      <c r="H444" s="21">
        <f>AVERAGE(H441:H443)*0.2</f>
        <v>0</v>
      </c>
      <c r="I444" s="21">
        <f>AVERAGE(I441:I443)*0.4</f>
        <v>0</v>
      </c>
      <c r="J444" s="21">
        <f>AVERAGE(J441:J443)*0.6</f>
        <v>0</v>
      </c>
      <c r="K444" s="21">
        <f>AVERAGE(K441:K443)*0.8</f>
        <v>0</v>
      </c>
      <c r="L444" s="21">
        <f>AVERAGE(L441:L443)*1</f>
        <v>1</v>
      </c>
      <c r="M444" s="22">
        <f>SUM(H444:L444)</f>
        <v>1</v>
      </c>
    </row>
    <row r="445" spans="1:13" ht="15.75" customHeight="1" thickTop="1" thickBot="1">
      <c r="A445" s="23" t="s">
        <v>21</v>
      </c>
      <c r="B445" s="9" t="s">
        <v>10</v>
      </c>
      <c r="C445" s="9" t="s">
        <v>11</v>
      </c>
      <c r="D445" s="9" t="s">
        <v>12</v>
      </c>
      <c r="E445" s="9" t="s">
        <v>13</v>
      </c>
      <c r="F445" s="9" t="s">
        <v>14</v>
      </c>
      <c r="G445" s="10" t="s">
        <v>15</v>
      </c>
      <c r="H445" s="9" t="s">
        <v>10</v>
      </c>
      <c r="I445" s="9" t="s">
        <v>11</v>
      </c>
      <c r="J445" s="9" t="s">
        <v>12</v>
      </c>
      <c r="K445" s="9" t="s">
        <v>13</v>
      </c>
      <c r="L445" s="24" t="s">
        <v>14</v>
      </c>
      <c r="M445" s="10" t="s">
        <v>15</v>
      </c>
    </row>
    <row r="446" spans="1:13" ht="15.75" customHeight="1" thickTop="1" thickBot="1">
      <c r="A446" s="13" t="s">
        <v>22</v>
      </c>
      <c r="B446" s="14"/>
      <c r="C446" s="14"/>
      <c r="D446" s="14"/>
      <c r="E446" s="14"/>
      <c r="F446" s="14">
        <v>20</v>
      </c>
      <c r="G446" s="15">
        <f t="shared" ref="G446:G450" si="170">SUM(B446:F446)</f>
        <v>20</v>
      </c>
      <c r="H446" s="16">
        <f t="shared" ref="H446:L450" si="171">IFERROR(B446/$G$446,0)</f>
        <v>0</v>
      </c>
      <c r="I446" s="16">
        <f t="shared" si="171"/>
        <v>0</v>
      </c>
      <c r="J446" s="16">
        <f t="shared" si="171"/>
        <v>0</v>
      </c>
      <c r="K446" s="16">
        <f t="shared" si="171"/>
        <v>0</v>
      </c>
      <c r="L446" s="16">
        <f t="shared" si="171"/>
        <v>1</v>
      </c>
      <c r="M446" s="18" t="s">
        <v>17</v>
      </c>
    </row>
    <row r="447" spans="1:13" ht="15.75" customHeight="1" thickTop="1" thickBot="1">
      <c r="A447" s="13" t="s">
        <v>23</v>
      </c>
      <c r="B447" s="14"/>
      <c r="C447" s="14"/>
      <c r="D447" s="14"/>
      <c r="E447" s="14"/>
      <c r="F447" s="14">
        <v>20</v>
      </c>
      <c r="G447" s="15">
        <f t="shared" si="170"/>
        <v>20</v>
      </c>
      <c r="H447" s="16">
        <f t="shared" si="171"/>
        <v>0</v>
      </c>
      <c r="I447" s="16">
        <f t="shared" si="171"/>
        <v>0</v>
      </c>
      <c r="J447" s="16">
        <f t="shared" si="171"/>
        <v>0</v>
      </c>
      <c r="K447" s="16">
        <f t="shared" si="171"/>
        <v>0</v>
      </c>
      <c r="L447" s="16">
        <f t="shared" si="171"/>
        <v>1</v>
      </c>
      <c r="M447" s="18" t="s">
        <v>17</v>
      </c>
    </row>
    <row r="448" spans="1:13" ht="15.75" customHeight="1" thickTop="1" thickBot="1">
      <c r="A448" s="13" t="s">
        <v>24</v>
      </c>
      <c r="B448" s="14"/>
      <c r="C448" s="14"/>
      <c r="D448" s="14"/>
      <c r="E448" s="14"/>
      <c r="F448" s="14">
        <v>20</v>
      </c>
      <c r="G448" s="15">
        <f t="shared" si="170"/>
        <v>20</v>
      </c>
      <c r="H448" s="16">
        <f t="shared" si="171"/>
        <v>0</v>
      </c>
      <c r="I448" s="16">
        <f t="shared" si="171"/>
        <v>0</v>
      </c>
      <c r="J448" s="16">
        <f t="shared" si="171"/>
        <v>0</v>
      </c>
      <c r="K448" s="16">
        <f t="shared" si="171"/>
        <v>0</v>
      </c>
      <c r="L448" s="16">
        <f t="shared" si="171"/>
        <v>1</v>
      </c>
      <c r="M448" s="18" t="s">
        <v>17</v>
      </c>
    </row>
    <row r="449" spans="1:13" ht="15.75" customHeight="1" thickTop="1" thickBot="1">
      <c r="A449" s="13" t="s">
        <v>25</v>
      </c>
      <c r="B449" s="14"/>
      <c r="C449" s="14"/>
      <c r="D449" s="14"/>
      <c r="E449" s="14"/>
      <c r="F449" s="14">
        <v>20</v>
      </c>
      <c r="G449" s="15">
        <f t="shared" si="170"/>
        <v>20</v>
      </c>
      <c r="H449" s="16">
        <f t="shared" si="171"/>
        <v>0</v>
      </c>
      <c r="I449" s="16">
        <f t="shared" si="171"/>
        <v>0</v>
      </c>
      <c r="J449" s="16">
        <f t="shared" si="171"/>
        <v>0</v>
      </c>
      <c r="K449" s="16">
        <f t="shared" si="171"/>
        <v>0</v>
      </c>
      <c r="L449" s="16">
        <f t="shared" si="171"/>
        <v>1</v>
      </c>
      <c r="M449" s="18" t="s">
        <v>17</v>
      </c>
    </row>
    <row r="450" spans="1:13" ht="15.75" customHeight="1" thickTop="1" thickBot="1">
      <c r="A450" s="13" t="s">
        <v>26</v>
      </c>
      <c r="B450" s="14"/>
      <c r="C450" s="14"/>
      <c r="D450" s="14"/>
      <c r="E450" s="14"/>
      <c r="F450" s="14">
        <v>20</v>
      </c>
      <c r="G450" s="15">
        <f t="shared" si="170"/>
        <v>20</v>
      </c>
      <c r="H450" s="16">
        <f t="shared" si="171"/>
        <v>0</v>
      </c>
      <c r="I450" s="16">
        <f t="shared" si="171"/>
        <v>0</v>
      </c>
      <c r="J450" s="16">
        <f t="shared" si="171"/>
        <v>0</v>
      </c>
      <c r="K450" s="16">
        <f t="shared" si="171"/>
        <v>0</v>
      </c>
      <c r="L450" s="16">
        <f t="shared" si="171"/>
        <v>1</v>
      </c>
      <c r="M450" s="18"/>
    </row>
    <row r="451" spans="1:13" ht="15.75" customHeight="1" thickTop="1" thickBot="1">
      <c r="A451" s="19" t="s">
        <v>27</v>
      </c>
      <c r="B451" s="20">
        <f t="shared" ref="B451:E451" si="172">IFERROR(AVERAGE(B446:B450),0)</f>
        <v>0</v>
      </c>
      <c r="C451" s="20">
        <f t="shared" si="172"/>
        <v>0</v>
      </c>
      <c r="D451" s="20">
        <f t="shared" si="172"/>
        <v>0</v>
      </c>
      <c r="E451" s="20">
        <f t="shared" si="172"/>
        <v>0</v>
      </c>
      <c r="F451" s="20"/>
      <c r="G451" s="20">
        <f>SUM(AVERAGE(G446:G450))</f>
        <v>20</v>
      </c>
      <c r="H451" s="22">
        <f>AVERAGE(H446:H450)*0.2</f>
        <v>0</v>
      </c>
      <c r="I451" s="22">
        <f>AVERAGE(I446:I450)*0.4</f>
        <v>0</v>
      </c>
      <c r="J451" s="22">
        <f>AVERAGE(J446:J450)*0.6</f>
        <v>0</v>
      </c>
      <c r="K451" s="22">
        <f>AVERAGE(K446:K450)*0.8</f>
        <v>0</v>
      </c>
      <c r="L451" s="25">
        <f>AVERAGE(L446:L450)*1</f>
        <v>1</v>
      </c>
      <c r="M451" s="22">
        <f>SUM(H451:L451)</f>
        <v>1</v>
      </c>
    </row>
    <row r="452" spans="1:13" ht="15.75" customHeight="1" thickTop="1" thickBot="1">
      <c r="A452" s="23" t="s">
        <v>28</v>
      </c>
      <c r="B452" s="9" t="s">
        <v>10</v>
      </c>
      <c r="C452" s="9" t="s">
        <v>11</v>
      </c>
      <c r="D452" s="9" t="s">
        <v>12</v>
      </c>
      <c r="E452" s="9" t="s">
        <v>13</v>
      </c>
      <c r="F452" s="9" t="s">
        <v>14</v>
      </c>
      <c r="G452" s="10" t="s">
        <v>15</v>
      </c>
      <c r="H452" s="9" t="s">
        <v>10</v>
      </c>
      <c r="I452" s="9" t="s">
        <v>11</v>
      </c>
      <c r="J452" s="9" t="s">
        <v>12</v>
      </c>
      <c r="K452" s="9" t="s">
        <v>13</v>
      </c>
      <c r="L452" s="24" t="s">
        <v>14</v>
      </c>
      <c r="M452" s="10" t="s">
        <v>15</v>
      </c>
    </row>
    <row r="453" spans="1:13" ht="15.75" customHeight="1" thickTop="1" thickBot="1">
      <c r="A453" s="13" t="s">
        <v>29</v>
      </c>
      <c r="B453" s="14"/>
      <c r="C453" s="14"/>
      <c r="D453" s="14"/>
      <c r="E453" s="14"/>
      <c r="F453" s="14">
        <v>20</v>
      </c>
      <c r="G453" s="15">
        <f t="shared" ref="G453:G455" si="173">SUM(B453:F453)</f>
        <v>20</v>
      </c>
      <c r="H453" s="16">
        <f t="shared" ref="H453:L455" si="174">IFERROR(B453/$G$453,0)</f>
        <v>0</v>
      </c>
      <c r="I453" s="16">
        <f t="shared" si="174"/>
        <v>0</v>
      </c>
      <c r="J453" s="16">
        <f t="shared" si="174"/>
        <v>0</v>
      </c>
      <c r="K453" s="16">
        <f t="shared" si="174"/>
        <v>0</v>
      </c>
      <c r="L453" s="16">
        <f t="shared" si="174"/>
        <v>1</v>
      </c>
      <c r="M453" s="18" t="s">
        <v>17</v>
      </c>
    </row>
    <row r="454" spans="1:13" ht="15.75" customHeight="1" thickTop="1" thickBot="1">
      <c r="A454" s="13" t="s">
        <v>30</v>
      </c>
      <c r="B454" s="14"/>
      <c r="C454" s="14"/>
      <c r="D454" s="14"/>
      <c r="E454" s="14"/>
      <c r="F454" s="14">
        <v>20</v>
      </c>
      <c r="G454" s="15">
        <f t="shared" si="173"/>
        <v>20</v>
      </c>
      <c r="H454" s="16">
        <f t="shared" si="174"/>
        <v>0</v>
      </c>
      <c r="I454" s="16">
        <f t="shared" si="174"/>
        <v>0</v>
      </c>
      <c r="J454" s="16">
        <f t="shared" si="174"/>
        <v>0</v>
      </c>
      <c r="K454" s="16">
        <f t="shared" si="174"/>
        <v>0</v>
      </c>
      <c r="L454" s="16">
        <f t="shared" si="174"/>
        <v>1</v>
      </c>
      <c r="M454" s="18" t="s">
        <v>17</v>
      </c>
    </row>
    <row r="455" spans="1:13" ht="15.75" customHeight="1" thickTop="1" thickBot="1">
      <c r="A455" s="13" t="s">
        <v>31</v>
      </c>
      <c r="B455" s="14"/>
      <c r="C455" s="14"/>
      <c r="D455" s="14"/>
      <c r="E455" s="14"/>
      <c r="F455" s="14">
        <v>20</v>
      </c>
      <c r="G455" s="15">
        <f t="shared" si="173"/>
        <v>20</v>
      </c>
      <c r="H455" s="16">
        <f t="shared" si="174"/>
        <v>0</v>
      </c>
      <c r="I455" s="16">
        <f t="shared" si="174"/>
        <v>0</v>
      </c>
      <c r="J455" s="16">
        <f t="shared" si="174"/>
        <v>0</v>
      </c>
      <c r="K455" s="16">
        <f t="shared" si="174"/>
        <v>0</v>
      </c>
      <c r="L455" s="16">
        <f t="shared" si="174"/>
        <v>1</v>
      </c>
      <c r="M455" s="18" t="s">
        <v>17</v>
      </c>
    </row>
    <row r="456" spans="1:13" ht="15.75" customHeight="1" thickTop="1" thickBot="1">
      <c r="A456" s="19" t="s">
        <v>27</v>
      </c>
      <c r="B456" s="20"/>
      <c r="C456" s="20">
        <f t="shared" ref="C456:E456" si="175">IFERROR(AVERAGE(C453:C455),0)</f>
        <v>0</v>
      </c>
      <c r="D456" s="26">
        <f t="shared" si="175"/>
        <v>0</v>
      </c>
      <c r="E456" s="26">
        <f t="shared" si="175"/>
        <v>0</v>
      </c>
      <c r="F456" s="26"/>
      <c r="G456" s="26">
        <f>SUM(AVERAGE(G453:G455))</f>
        <v>20</v>
      </c>
      <c r="H456" s="22">
        <f>AVERAGE(H453:H455)*0.2</f>
        <v>0</v>
      </c>
      <c r="I456" s="22">
        <f>AVERAGE(I453:I455)*0.4</f>
        <v>0</v>
      </c>
      <c r="J456" s="22">
        <f>AVERAGE(J453:J455)*0.6</f>
        <v>0</v>
      </c>
      <c r="K456" s="22">
        <f>AVERAGE(K453:K455)*0.8</f>
        <v>0</v>
      </c>
      <c r="L456" s="25">
        <f>AVERAGE(L453:L455)*1</f>
        <v>1</v>
      </c>
      <c r="M456" s="27">
        <f>SUM(H456:L456)</f>
        <v>1</v>
      </c>
    </row>
    <row r="457" spans="1:13" ht="15.75" customHeight="1" thickTop="1" thickBot="1">
      <c r="A457" s="8" t="s">
        <v>32</v>
      </c>
      <c r="B457" s="9" t="s">
        <v>10</v>
      </c>
      <c r="C457" s="9" t="s">
        <v>11</v>
      </c>
      <c r="D457" s="9" t="s">
        <v>12</v>
      </c>
      <c r="E457" s="9" t="s">
        <v>13</v>
      </c>
      <c r="F457" s="9" t="s">
        <v>14</v>
      </c>
      <c r="G457" s="10" t="s">
        <v>15</v>
      </c>
      <c r="H457" s="9" t="s">
        <v>10</v>
      </c>
      <c r="I457" s="9" t="s">
        <v>11</v>
      </c>
      <c r="J457" s="9" t="s">
        <v>12</v>
      </c>
      <c r="K457" s="9" t="s">
        <v>13</v>
      </c>
      <c r="L457" s="24" t="s">
        <v>14</v>
      </c>
      <c r="M457" s="10" t="s">
        <v>15</v>
      </c>
    </row>
    <row r="458" spans="1:13" ht="15.75" customHeight="1" thickTop="1" thickBot="1">
      <c r="A458" s="28" t="s">
        <v>33</v>
      </c>
      <c r="B458" s="29"/>
      <c r="C458" s="29"/>
      <c r="D458" s="29"/>
      <c r="E458" s="14"/>
      <c r="F458" s="14">
        <v>20</v>
      </c>
      <c r="G458" s="30">
        <f t="shared" ref="G458:G461" si="176">SUM(B458:F458)</f>
        <v>20</v>
      </c>
      <c r="H458" s="31">
        <f t="shared" ref="H458:L461" si="177">IFERROR(B458/$G$458,0)</f>
        <v>0</v>
      </c>
      <c r="I458" s="31">
        <f t="shared" si="177"/>
        <v>0</v>
      </c>
      <c r="J458" s="31">
        <f t="shared" si="177"/>
        <v>0</v>
      </c>
      <c r="K458" s="31">
        <f t="shared" si="177"/>
        <v>0</v>
      </c>
      <c r="L458" s="31">
        <f t="shared" si="177"/>
        <v>1</v>
      </c>
      <c r="M458" s="18" t="s">
        <v>17</v>
      </c>
    </row>
    <row r="459" spans="1:13" ht="15.75" customHeight="1" thickTop="1" thickBot="1">
      <c r="A459" s="28" t="s">
        <v>34</v>
      </c>
      <c r="B459" s="29"/>
      <c r="C459" s="29"/>
      <c r="D459" s="29"/>
      <c r="E459" s="14"/>
      <c r="F459" s="14">
        <v>20</v>
      </c>
      <c r="G459" s="30">
        <f t="shared" si="176"/>
        <v>20</v>
      </c>
      <c r="H459" s="31">
        <f t="shared" si="177"/>
        <v>0</v>
      </c>
      <c r="I459" s="31">
        <f t="shared" si="177"/>
        <v>0</v>
      </c>
      <c r="J459" s="31">
        <f t="shared" si="177"/>
        <v>0</v>
      </c>
      <c r="K459" s="31">
        <f t="shared" si="177"/>
        <v>0</v>
      </c>
      <c r="L459" s="31">
        <f t="shared" si="177"/>
        <v>1</v>
      </c>
      <c r="M459" s="18" t="s">
        <v>17</v>
      </c>
    </row>
    <row r="460" spans="1:13" ht="15.75" customHeight="1" thickTop="1" thickBot="1">
      <c r="A460" s="28" t="s">
        <v>35</v>
      </c>
      <c r="B460" s="29"/>
      <c r="C460" s="29"/>
      <c r="D460" s="29"/>
      <c r="E460" s="14"/>
      <c r="F460" s="14">
        <v>20</v>
      </c>
      <c r="G460" s="30">
        <f t="shared" si="176"/>
        <v>20</v>
      </c>
      <c r="H460" s="31">
        <f t="shared" si="177"/>
        <v>0</v>
      </c>
      <c r="I460" s="31">
        <f t="shared" si="177"/>
        <v>0</v>
      </c>
      <c r="J460" s="31">
        <f t="shared" si="177"/>
        <v>0</v>
      </c>
      <c r="K460" s="31">
        <f t="shared" si="177"/>
        <v>0</v>
      </c>
      <c r="L460" s="31">
        <f t="shared" si="177"/>
        <v>1</v>
      </c>
      <c r="M460" s="18" t="s">
        <v>17</v>
      </c>
    </row>
    <row r="461" spans="1:13" ht="15.75" customHeight="1" thickTop="1" thickBot="1">
      <c r="A461" s="28" t="s">
        <v>36</v>
      </c>
      <c r="B461" s="29"/>
      <c r="C461" s="29"/>
      <c r="D461" s="29"/>
      <c r="E461" s="14"/>
      <c r="F461" s="14">
        <v>20</v>
      </c>
      <c r="G461" s="30">
        <f t="shared" si="176"/>
        <v>20</v>
      </c>
      <c r="H461" s="31">
        <f t="shared" si="177"/>
        <v>0</v>
      </c>
      <c r="I461" s="31">
        <f t="shared" si="177"/>
        <v>0</v>
      </c>
      <c r="J461" s="31">
        <f t="shared" si="177"/>
        <v>0</v>
      </c>
      <c r="K461" s="31">
        <f t="shared" si="177"/>
        <v>0</v>
      </c>
      <c r="L461" s="31">
        <f t="shared" si="177"/>
        <v>1</v>
      </c>
      <c r="M461" s="18" t="s">
        <v>17</v>
      </c>
    </row>
    <row r="462" spans="1:13" ht="15.75" customHeight="1" thickTop="1" thickBot="1">
      <c r="A462" s="32" t="s">
        <v>27</v>
      </c>
      <c r="B462" s="33">
        <f t="shared" ref="B462:E462" si="178">IFERROR(AVERAGE(B458:B461),0)</f>
        <v>0</v>
      </c>
      <c r="C462" s="33">
        <f t="shared" si="178"/>
        <v>0</v>
      </c>
      <c r="D462" s="33">
        <f t="shared" si="178"/>
        <v>0</v>
      </c>
      <c r="E462" s="33">
        <f t="shared" si="178"/>
        <v>0</v>
      </c>
      <c r="F462" s="33"/>
      <c r="G462" s="33">
        <f>SUM(AVERAGE(G458:G461))</f>
        <v>20</v>
      </c>
      <c r="H462" s="27">
        <f>AVERAGE(H458:H461)*0.2</f>
        <v>0</v>
      </c>
      <c r="I462" s="27">
        <f>AVERAGE(I458:I461)*0.4</f>
        <v>0</v>
      </c>
      <c r="J462" s="27">
        <f>AVERAGE(J458:J461)*0.6</f>
        <v>0</v>
      </c>
      <c r="K462" s="27">
        <f>AVERAGE(K458:K461)*0.8</f>
        <v>0</v>
      </c>
      <c r="L462" s="34">
        <f>AVERAGE(L458:L461)*1</f>
        <v>1</v>
      </c>
      <c r="M462" s="27">
        <f>SUM(H462:L462)</f>
        <v>1</v>
      </c>
    </row>
    <row r="463" spans="1:13" ht="15.75" customHeight="1" thickTop="1" thickBot="1">
      <c r="A463" s="35" t="s">
        <v>37</v>
      </c>
      <c r="B463" s="36"/>
      <c r="C463" s="36"/>
      <c r="D463" s="36"/>
      <c r="E463" s="36"/>
      <c r="F463" s="36"/>
      <c r="G463" s="37">
        <f>SUM(B463:F463)</f>
        <v>0</v>
      </c>
      <c r="H463" s="38">
        <f t="shared" ref="H463:L463" si="179">IFERROR(B463/$G$463,0)</f>
        <v>0</v>
      </c>
      <c r="I463" s="38">
        <f t="shared" si="179"/>
        <v>0</v>
      </c>
      <c r="J463" s="38">
        <f t="shared" si="179"/>
        <v>0</v>
      </c>
      <c r="K463" s="38">
        <f t="shared" si="179"/>
        <v>0</v>
      </c>
      <c r="L463" s="38">
        <f t="shared" si="179"/>
        <v>0</v>
      </c>
      <c r="M463" s="18" t="s">
        <v>17</v>
      </c>
    </row>
    <row r="464" spans="1:13" ht="15.75" customHeight="1" thickTop="1" thickBot="1">
      <c r="A464" s="51" t="s">
        <v>38</v>
      </c>
      <c r="B464" s="52"/>
      <c r="C464" s="52"/>
      <c r="D464" s="52"/>
      <c r="E464" s="52"/>
      <c r="F464" s="53"/>
      <c r="G464" s="39">
        <v>20</v>
      </c>
      <c r="H464" s="27" t="s">
        <v>17</v>
      </c>
      <c r="I464" s="27" t="s">
        <v>17</v>
      </c>
      <c r="J464" s="27" t="s">
        <v>17</v>
      </c>
      <c r="K464" s="27" t="s">
        <v>17</v>
      </c>
      <c r="L464" s="27" t="s">
        <v>17</v>
      </c>
      <c r="M464" s="27">
        <f>(M444+M451+M456+M462)/4</f>
        <v>1</v>
      </c>
    </row>
    <row r="465" spans="1:13" ht="15.75" customHeight="1" thickTop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.75" customHeight="1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.75" customHeight="1" thickTop="1" thickBot="1">
      <c r="A467" s="3" t="s">
        <v>0</v>
      </c>
      <c r="B467" s="54" t="s">
        <v>53</v>
      </c>
      <c r="C467" s="50"/>
      <c r="D467" s="50"/>
      <c r="E467" s="50"/>
      <c r="F467" s="50"/>
      <c r="G467" s="47"/>
      <c r="H467" s="55" t="s">
        <v>2</v>
      </c>
      <c r="I467" s="56"/>
      <c r="J467" s="57"/>
      <c r="K467" s="4" t="s">
        <v>3</v>
      </c>
      <c r="L467" s="58">
        <v>45324</v>
      </c>
      <c r="M467" s="59"/>
    </row>
    <row r="468" spans="1:13" ht="15.75" customHeight="1" thickBot="1">
      <c r="A468" s="40" t="s">
        <v>4</v>
      </c>
      <c r="B468" s="41"/>
      <c r="C468" s="41"/>
      <c r="D468" s="41"/>
      <c r="E468" s="41"/>
      <c r="F468" s="41"/>
      <c r="G468" s="42"/>
      <c r="H468" s="5" t="s">
        <v>5</v>
      </c>
      <c r="I468" s="46">
        <v>16</v>
      </c>
      <c r="J468" s="47"/>
      <c r="K468" s="6"/>
      <c r="L468" s="5"/>
      <c r="M468" s="5"/>
    </row>
    <row r="469" spans="1:13" ht="15.75" customHeight="1" thickBot="1">
      <c r="A469" s="43"/>
      <c r="B469" s="44"/>
      <c r="C469" s="44"/>
      <c r="D469" s="44"/>
      <c r="E469" s="44"/>
      <c r="F469" s="44"/>
      <c r="G469" s="45"/>
      <c r="H469" s="5" t="s">
        <v>6</v>
      </c>
      <c r="I469" s="46">
        <v>4</v>
      </c>
      <c r="J469" s="47"/>
      <c r="K469" s="5"/>
      <c r="L469" s="5"/>
      <c r="M469" s="5"/>
    </row>
    <row r="470" spans="1:13" ht="15.75" customHeight="1" thickBot="1">
      <c r="A470" s="7" t="s">
        <v>7</v>
      </c>
      <c r="B470" s="48" t="s">
        <v>8</v>
      </c>
      <c r="C470" s="49"/>
      <c r="D470" s="49"/>
      <c r="E470" s="49"/>
      <c r="F470" s="49"/>
      <c r="G470" s="49"/>
      <c r="H470" s="46" t="s">
        <v>8</v>
      </c>
      <c r="I470" s="50"/>
      <c r="J470" s="50"/>
      <c r="K470" s="50"/>
      <c r="L470" s="50"/>
      <c r="M470" s="47"/>
    </row>
    <row r="471" spans="1:13" ht="15.75" customHeight="1" thickTop="1" thickBot="1">
      <c r="A471" s="8" t="s">
        <v>9</v>
      </c>
      <c r="B471" s="9" t="s">
        <v>10</v>
      </c>
      <c r="C471" s="9" t="s">
        <v>11</v>
      </c>
      <c r="D471" s="9" t="s">
        <v>12</v>
      </c>
      <c r="E471" s="9" t="s">
        <v>13</v>
      </c>
      <c r="F471" s="9" t="s">
        <v>14</v>
      </c>
      <c r="G471" s="10" t="s">
        <v>15</v>
      </c>
      <c r="H471" s="11" t="s">
        <v>10</v>
      </c>
      <c r="I471" s="11" t="s">
        <v>11</v>
      </c>
      <c r="J471" s="11" t="s">
        <v>12</v>
      </c>
      <c r="K471" s="11" t="s">
        <v>13</v>
      </c>
      <c r="L471" s="11" t="s">
        <v>14</v>
      </c>
      <c r="M471" s="12" t="s">
        <v>15</v>
      </c>
    </row>
    <row r="472" spans="1:13" ht="15.75" customHeight="1" thickTop="1" thickBot="1">
      <c r="A472" s="13" t="s">
        <v>16</v>
      </c>
      <c r="B472" s="14"/>
      <c r="C472" s="14"/>
      <c r="D472" s="14"/>
      <c r="E472" s="14"/>
      <c r="F472" s="14">
        <v>20</v>
      </c>
      <c r="G472" s="15">
        <f t="shared" ref="G472:G474" si="180">SUM(B472:F472)</f>
        <v>20</v>
      </c>
      <c r="H472" s="16">
        <f t="shared" ref="H472:L474" si="181">IFERROR(B472/$G$472,0)</f>
        <v>0</v>
      </c>
      <c r="I472" s="16">
        <f t="shared" si="181"/>
        <v>0</v>
      </c>
      <c r="J472" s="16">
        <f t="shared" si="181"/>
        <v>0</v>
      </c>
      <c r="K472" s="16">
        <f t="shared" si="181"/>
        <v>0</v>
      </c>
      <c r="L472" s="16">
        <f t="shared" si="181"/>
        <v>1</v>
      </c>
      <c r="M472" s="17" t="s">
        <v>17</v>
      </c>
    </row>
    <row r="473" spans="1:13" ht="15.75" customHeight="1" thickTop="1" thickBot="1">
      <c r="A473" s="13" t="s">
        <v>18</v>
      </c>
      <c r="B473" s="14"/>
      <c r="C473" s="14"/>
      <c r="D473" s="14"/>
      <c r="E473" s="14"/>
      <c r="F473" s="14">
        <v>20</v>
      </c>
      <c r="G473" s="15">
        <f t="shared" si="180"/>
        <v>20</v>
      </c>
      <c r="H473" s="16">
        <f t="shared" si="181"/>
        <v>0</v>
      </c>
      <c r="I473" s="16">
        <f t="shared" si="181"/>
        <v>0</v>
      </c>
      <c r="J473" s="16">
        <f t="shared" si="181"/>
        <v>0</v>
      </c>
      <c r="K473" s="16">
        <f t="shared" si="181"/>
        <v>0</v>
      </c>
      <c r="L473" s="16">
        <f t="shared" si="181"/>
        <v>1</v>
      </c>
      <c r="M473" s="18" t="s">
        <v>17</v>
      </c>
    </row>
    <row r="474" spans="1:13" ht="15.75" customHeight="1" thickTop="1" thickBot="1">
      <c r="A474" s="13" t="s">
        <v>19</v>
      </c>
      <c r="B474" s="14"/>
      <c r="C474" s="14"/>
      <c r="D474" s="14"/>
      <c r="E474" s="14"/>
      <c r="F474" s="14">
        <v>20</v>
      </c>
      <c r="G474" s="15">
        <f t="shared" si="180"/>
        <v>20</v>
      </c>
      <c r="H474" s="16">
        <f t="shared" si="181"/>
        <v>0</v>
      </c>
      <c r="I474" s="16">
        <f t="shared" si="181"/>
        <v>0</v>
      </c>
      <c r="J474" s="16">
        <f t="shared" si="181"/>
        <v>0</v>
      </c>
      <c r="K474" s="16">
        <f t="shared" si="181"/>
        <v>0</v>
      </c>
      <c r="L474" s="16">
        <f t="shared" si="181"/>
        <v>1</v>
      </c>
      <c r="M474" s="18" t="s">
        <v>17</v>
      </c>
    </row>
    <row r="475" spans="1:13" ht="15.75" customHeight="1" thickTop="1" thickBot="1">
      <c r="A475" s="19" t="s">
        <v>20</v>
      </c>
      <c r="B475" s="20">
        <f>IFERROR(AVERAGE(B472:B474),0)</f>
        <v>0</v>
      </c>
      <c r="C475" s="20"/>
      <c r="D475" s="20">
        <f>IFERROR(AVERAGE(D472:D474),0)</f>
        <v>0</v>
      </c>
      <c r="E475" s="20"/>
      <c r="F475" s="20"/>
      <c r="G475" s="20">
        <f>SUM(AVERAGE(G472:G474))</f>
        <v>20</v>
      </c>
      <c r="H475" s="21">
        <f>AVERAGE(H472:H474)*0.2</f>
        <v>0</v>
      </c>
      <c r="I475" s="21">
        <f>AVERAGE(I472:I474)*0.4</f>
        <v>0</v>
      </c>
      <c r="J475" s="21">
        <f>AVERAGE(J472:J474)*0.6</f>
        <v>0</v>
      </c>
      <c r="K475" s="21">
        <f>AVERAGE(K472:K474)*0.8</f>
        <v>0</v>
      </c>
      <c r="L475" s="21">
        <f>AVERAGE(L472:L474)*1</f>
        <v>1</v>
      </c>
      <c r="M475" s="22">
        <f>SUM(H475:L475)</f>
        <v>1</v>
      </c>
    </row>
    <row r="476" spans="1:13" ht="15.75" customHeight="1" thickTop="1" thickBot="1">
      <c r="A476" s="23" t="s">
        <v>21</v>
      </c>
      <c r="B476" s="9" t="s">
        <v>10</v>
      </c>
      <c r="C476" s="9" t="s">
        <v>11</v>
      </c>
      <c r="D476" s="9" t="s">
        <v>12</v>
      </c>
      <c r="E476" s="9" t="s">
        <v>13</v>
      </c>
      <c r="F476" s="9" t="s">
        <v>14</v>
      </c>
      <c r="G476" s="10" t="s">
        <v>15</v>
      </c>
      <c r="H476" s="9" t="s">
        <v>10</v>
      </c>
      <c r="I476" s="9" t="s">
        <v>11</v>
      </c>
      <c r="J476" s="9" t="s">
        <v>12</v>
      </c>
      <c r="K476" s="9" t="s">
        <v>13</v>
      </c>
      <c r="L476" s="24" t="s">
        <v>14</v>
      </c>
      <c r="M476" s="10" t="s">
        <v>15</v>
      </c>
    </row>
    <row r="477" spans="1:13" ht="15.75" customHeight="1" thickTop="1" thickBot="1">
      <c r="A477" s="13" t="s">
        <v>22</v>
      </c>
      <c r="B477" s="14"/>
      <c r="C477" s="14"/>
      <c r="D477" s="14"/>
      <c r="E477" s="14"/>
      <c r="F477" s="14">
        <v>20</v>
      </c>
      <c r="G477" s="15">
        <f t="shared" ref="G477:G481" si="182">SUM(B477:F477)</f>
        <v>20</v>
      </c>
      <c r="H477" s="16">
        <f t="shared" ref="H477:L481" si="183">IFERROR(B477/$G$477,0)</f>
        <v>0</v>
      </c>
      <c r="I477" s="16">
        <f t="shared" si="183"/>
        <v>0</v>
      </c>
      <c r="J477" s="16">
        <f t="shared" si="183"/>
        <v>0</v>
      </c>
      <c r="K477" s="16">
        <f t="shared" si="183"/>
        <v>0</v>
      </c>
      <c r="L477" s="16">
        <f t="shared" si="183"/>
        <v>1</v>
      </c>
      <c r="M477" s="18" t="s">
        <v>17</v>
      </c>
    </row>
    <row r="478" spans="1:13" ht="15.75" customHeight="1" thickTop="1" thickBot="1">
      <c r="A478" s="13" t="s">
        <v>23</v>
      </c>
      <c r="B478" s="14"/>
      <c r="C478" s="14"/>
      <c r="D478" s="14"/>
      <c r="E478" s="14"/>
      <c r="F478" s="14">
        <v>20</v>
      </c>
      <c r="G478" s="15">
        <f t="shared" si="182"/>
        <v>20</v>
      </c>
      <c r="H478" s="16">
        <f t="shared" si="183"/>
        <v>0</v>
      </c>
      <c r="I478" s="16">
        <f t="shared" si="183"/>
        <v>0</v>
      </c>
      <c r="J478" s="16">
        <f t="shared" si="183"/>
        <v>0</v>
      </c>
      <c r="K478" s="16">
        <f t="shared" si="183"/>
        <v>0</v>
      </c>
      <c r="L478" s="16">
        <f t="shared" si="183"/>
        <v>1</v>
      </c>
      <c r="M478" s="18" t="s">
        <v>17</v>
      </c>
    </row>
    <row r="479" spans="1:13" ht="15.75" customHeight="1" thickTop="1" thickBot="1">
      <c r="A479" s="13" t="s">
        <v>24</v>
      </c>
      <c r="B479" s="14"/>
      <c r="C479" s="14"/>
      <c r="D479" s="14"/>
      <c r="E479" s="14"/>
      <c r="F479" s="14">
        <v>20</v>
      </c>
      <c r="G479" s="15">
        <f t="shared" si="182"/>
        <v>20</v>
      </c>
      <c r="H479" s="16">
        <f t="shared" si="183"/>
        <v>0</v>
      </c>
      <c r="I479" s="16">
        <f t="shared" si="183"/>
        <v>0</v>
      </c>
      <c r="J479" s="16">
        <f t="shared" si="183"/>
        <v>0</v>
      </c>
      <c r="K479" s="16">
        <f t="shared" si="183"/>
        <v>0</v>
      </c>
      <c r="L479" s="16">
        <f t="shared" si="183"/>
        <v>1</v>
      </c>
      <c r="M479" s="18" t="s">
        <v>17</v>
      </c>
    </row>
    <row r="480" spans="1:13" ht="15.75" customHeight="1" thickTop="1" thickBot="1">
      <c r="A480" s="13" t="s">
        <v>25</v>
      </c>
      <c r="B480" s="14"/>
      <c r="C480" s="14"/>
      <c r="D480" s="14"/>
      <c r="E480" s="14"/>
      <c r="F480" s="14">
        <v>20</v>
      </c>
      <c r="G480" s="15">
        <f t="shared" si="182"/>
        <v>20</v>
      </c>
      <c r="H480" s="16">
        <f t="shared" si="183"/>
        <v>0</v>
      </c>
      <c r="I480" s="16">
        <f t="shared" si="183"/>
        <v>0</v>
      </c>
      <c r="J480" s="16">
        <f t="shared" si="183"/>
        <v>0</v>
      </c>
      <c r="K480" s="16">
        <f t="shared" si="183"/>
        <v>0</v>
      </c>
      <c r="L480" s="16">
        <f t="shared" si="183"/>
        <v>1</v>
      </c>
      <c r="M480" s="18" t="s">
        <v>17</v>
      </c>
    </row>
    <row r="481" spans="1:13" ht="15.75" customHeight="1" thickTop="1" thickBot="1">
      <c r="A481" s="13" t="s">
        <v>26</v>
      </c>
      <c r="B481" s="14"/>
      <c r="C481" s="14"/>
      <c r="D481" s="14"/>
      <c r="E481" s="14"/>
      <c r="F481" s="14">
        <v>20</v>
      </c>
      <c r="G481" s="15">
        <f t="shared" si="182"/>
        <v>20</v>
      </c>
      <c r="H481" s="16">
        <f t="shared" si="183"/>
        <v>0</v>
      </c>
      <c r="I481" s="16">
        <f t="shared" si="183"/>
        <v>0</v>
      </c>
      <c r="J481" s="16">
        <f t="shared" si="183"/>
        <v>0</v>
      </c>
      <c r="K481" s="16">
        <f t="shared" si="183"/>
        <v>0</v>
      </c>
      <c r="L481" s="16">
        <f t="shared" si="183"/>
        <v>1</v>
      </c>
      <c r="M481" s="18"/>
    </row>
    <row r="482" spans="1:13" ht="15.75" customHeight="1" thickTop="1" thickBot="1">
      <c r="A482" s="19" t="s">
        <v>27</v>
      </c>
      <c r="B482" s="20">
        <f t="shared" ref="B482:E482" si="184">IFERROR(AVERAGE(B477:B481),0)</f>
        <v>0</v>
      </c>
      <c r="C482" s="20">
        <f t="shared" si="184"/>
        <v>0</v>
      </c>
      <c r="D482" s="20">
        <f t="shared" si="184"/>
        <v>0</v>
      </c>
      <c r="E482" s="20">
        <f t="shared" si="184"/>
        <v>0</v>
      </c>
      <c r="F482" s="20"/>
      <c r="G482" s="20">
        <f>SUM(AVERAGE(G477:G481))</f>
        <v>20</v>
      </c>
      <c r="H482" s="22">
        <f>AVERAGE(H477:H481)*0.2</f>
        <v>0</v>
      </c>
      <c r="I482" s="22">
        <f>AVERAGE(I477:I481)*0.4</f>
        <v>0</v>
      </c>
      <c r="J482" s="22">
        <f>AVERAGE(J477:J481)*0.6</f>
        <v>0</v>
      </c>
      <c r="K482" s="22">
        <f>AVERAGE(K477:K481)*0.8</f>
        <v>0</v>
      </c>
      <c r="L482" s="25">
        <f>AVERAGE(L477:L481)*1</f>
        <v>1</v>
      </c>
      <c r="M482" s="22">
        <f>SUM(H482:L482)</f>
        <v>1</v>
      </c>
    </row>
    <row r="483" spans="1:13" ht="15.75" customHeight="1" thickTop="1" thickBot="1">
      <c r="A483" s="23" t="s">
        <v>28</v>
      </c>
      <c r="B483" s="9" t="s">
        <v>10</v>
      </c>
      <c r="C483" s="9" t="s">
        <v>11</v>
      </c>
      <c r="D483" s="9" t="s">
        <v>12</v>
      </c>
      <c r="E483" s="9" t="s">
        <v>13</v>
      </c>
      <c r="F483" s="9" t="s">
        <v>14</v>
      </c>
      <c r="G483" s="10" t="s">
        <v>15</v>
      </c>
      <c r="H483" s="9" t="s">
        <v>10</v>
      </c>
      <c r="I483" s="9" t="s">
        <v>11</v>
      </c>
      <c r="J483" s="9" t="s">
        <v>12</v>
      </c>
      <c r="K483" s="9" t="s">
        <v>13</v>
      </c>
      <c r="L483" s="24" t="s">
        <v>14</v>
      </c>
      <c r="M483" s="10" t="s">
        <v>15</v>
      </c>
    </row>
    <row r="484" spans="1:13" ht="15.75" customHeight="1" thickTop="1" thickBot="1">
      <c r="A484" s="13" t="s">
        <v>29</v>
      </c>
      <c r="B484" s="14"/>
      <c r="C484" s="14"/>
      <c r="D484" s="14"/>
      <c r="E484" s="14"/>
      <c r="F484" s="14">
        <v>20</v>
      </c>
      <c r="G484" s="15">
        <f t="shared" ref="G484:G486" si="185">SUM(B484:F484)</f>
        <v>20</v>
      </c>
      <c r="H484" s="16">
        <f t="shared" ref="H484:L486" si="186">IFERROR(B484/$G$484,0)</f>
        <v>0</v>
      </c>
      <c r="I484" s="16">
        <f t="shared" si="186"/>
        <v>0</v>
      </c>
      <c r="J484" s="16">
        <f t="shared" si="186"/>
        <v>0</v>
      </c>
      <c r="K484" s="16">
        <f t="shared" si="186"/>
        <v>0</v>
      </c>
      <c r="L484" s="16">
        <f t="shared" si="186"/>
        <v>1</v>
      </c>
      <c r="M484" s="18" t="s">
        <v>17</v>
      </c>
    </row>
    <row r="485" spans="1:13" ht="15.75" customHeight="1" thickTop="1" thickBot="1">
      <c r="A485" s="13" t="s">
        <v>30</v>
      </c>
      <c r="B485" s="14"/>
      <c r="C485" s="14"/>
      <c r="D485" s="14"/>
      <c r="E485" s="14"/>
      <c r="F485" s="14">
        <v>20</v>
      </c>
      <c r="G485" s="15">
        <f t="shared" si="185"/>
        <v>20</v>
      </c>
      <c r="H485" s="16">
        <f t="shared" si="186"/>
        <v>0</v>
      </c>
      <c r="I485" s="16">
        <f t="shared" si="186"/>
        <v>0</v>
      </c>
      <c r="J485" s="16">
        <f t="shared" si="186"/>
        <v>0</v>
      </c>
      <c r="K485" s="16">
        <f t="shared" si="186"/>
        <v>0</v>
      </c>
      <c r="L485" s="16">
        <f t="shared" si="186"/>
        <v>1</v>
      </c>
      <c r="M485" s="18" t="s">
        <v>17</v>
      </c>
    </row>
    <row r="486" spans="1:13" ht="15.75" customHeight="1" thickTop="1" thickBot="1">
      <c r="A486" s="13" t="s">
        <v>31</v>
      </c>
      <c r="B486" s="14"/>
      <c r="C486" s="14"/>
      <c r="D486" s="14"/>
      <c r="E486" s="14"/>
      <c r="F486" s="14">
        <v>20</v>
      </c>
      <c r="G486" s="15">
        <f t="shared" si="185"/>
        <v>20</v>
      </c>
      <c r="H486" s="16">
        <f t="shared" si="186"/>
        <v>0</v>
      </c>
      <c r="I486" s="16">
        <f t="shared" si="186"/>
        <v>0</v>
      </c>
      <c r="J486" s="16">
        <f t="shared" si="186"/>
        <v>0</v>
      </c>
      <c r="K486" s="16">
        <f t="shared" si="186"/>
        <v>0</v>
      </c>
      <c r="L486" s="16">
        <f t="shared" si="186"/>
        <v>1</v>
      </c>
      <c r="M486" s="18" t="s">
        <v>17</v>
      </c>
    </row>
    <row r="487" spans="1:13" ht="15.75" customHeight="1" thickTop="1" thickBot="1">
      <c r="A487" s="19" t="s">
        <v>27</v>
      </c>
      <c r="B487" s="20"/>
      <c r="C487" s="20">
        <f t="shared" ref="C487:E487" si="187">IFERROR(AVERAGE(C484:C486),0)</f>
        <v>0</v>
      </c>
      <c r="D487" s="26">
        <f t="shared" si="187"/>
        <v>0</v>
      </c>
      <c r="E487" s="26">
        <f t="shared" si="187"/>
        <v>0</v>
      </c>
      <c r="F487" s="26"/>
      <c r="G487" s="26">
        <f>SUM(AVERAGE(G484:G486))</f>
        <v>20</v>
      </c>
      <c r="H487" s="22">
        <f>AVERAGE(H484:H486)*0.2</f>
        <v>0</v>
      </c>
      <c r="I487" s="22">
        <f>AVERAGE(I484:I486)*0.4</f>
        <v>0</v>
      </c>
      <c r="J487" s="22">
        <f>AVERAGE(J484:J486)*0.6</f>
        <v>0</v>
      </c>
      <c r="K487" s="22">
        <f>AVERAGE(K484:K486)*0.8</f>
        <v>0</v>
      </c>
      <c r="L487" s="25">
        <f>AVERAGE(L484:L486)*1</f>
        <v>1</v>
      </c>
      <c r="M487" s="27">
        <f>SUM(H487:L487)</f>
        <v>1</v>
      </c>
    </row>
    <row r="488" spans="1:13" ht="15.75" customHeight="1" thickTop="1" thickBot="1">
      <c r="A488" s="8" t="s">
        <v>32</v>
      </c>
      <c r="B488" s="9" t="s">
        <v>10</v>
      </c>
      <c r="C488" s="9" t="s">
        <v>11</v>
      </c>
      <c r="D488" s="9" t="s">
        <v>12</v>
      </c>
      <c r="E488" s="9" t="s">
        <v>13</v>
      </c>
      <c r="F488" s="9" t="s">
        <v>14</v>
      </c>
      <c r="G488" s="10" t="s">
        <v>15</v>
      </c>
      <c r="H488" s="9" t="s">
        <v>10</v>
      </c>
      <c r="I488" s="9" t="s">
        <v>11</v>
      </c>
      <c r="J488" s="9" t="s">
        <v>12</v>
      </c>
      <c r="K488" s="9" t="s">
        <v>13</v>
      </c>
      <c r="L488" s="24" t="s">
        <v>14</v>
      </c>
      <c r="M488" s="10" t="s">
        <v>15</v>
      </c>
    </row>
    <row r="489" spans="1:13" ht="15.75" customHeight="1" thickTop="1" thickBot="1">
      <c r="A489" s="28" t="s">
        <v>33</v>
      </c>
      <c r="B489" s="29"/>
      <c r="C489" s="29"/>
      <c r="D489" s="29"/>
      <c r="E489" s="14"/>
      <c r="F489" s="14">
        <v>20</v>
      </c>
      <c r="G489" s="30">
        <f t="shared" ref="G489:G492" si="188">SUM(B489:F489)</f>
        <v>20</v>
      </c>
      <c r="H489" s="31">
        <f t="shared" ref="H489:L492" si="189">IFERROR(B489/$G$489,0)</f>
        <v>0</v>
      </c>
      <c r="I489" s="31">
        <f t="shared" si="189"/>
        <v>0</v>
      </c>
      <c r="J489" s="31">
        <f t="shared" si="189"/>
        <v>0</v>
      </c>
      <c r="K489" s="31">
        <f t="shared" si="189"/>
        <v>0</v>
      </c>
      <c r="L489" s="31">
        <f t="shared" si="189"/>
        <v>1</v>
      </c>
      <c r="M489" s="18" t="s">
        <v>17</v>
      </c>
    </row>
    <row r="490" spans="1:13" ht="15.75" customHeight="1" thickTop="1" thickBot="1">
      <c r="A490" s="28" t="s">
        <v>34</v>
      </c>
      <c r="B490" s="29"/>
      <c r="C490" s="29"/>
      <c r="D490" s="29"/>
      <c r="E490" s="14"/>
      <c r="F490" s="14">
        <v>20</v>
      </c>
      <c r="G490" s="30">
        <f t="shared" si="188"/>
        <v>20</v>
      </c>
      <c r="H490" s="31">
        <f t="shared" si="189"/>
        <v>0</v>
      </c>
      <c r="I490" s="31">
        <f t="shared" si="189"/>
        <v>0</v>
      </c>
      <c r="J490" s="31">
        <f t="shared" si="189"/>
        <v>0</v>
      </c>
      <c r="K490" s="31">
        <f t="shared" si="189"/>
        <v>0</v>
      </c>
      <c r="L490" s="31">
        <f t="shared" si="189"/>
        <v>1</v>
      </c>
      <c r="M490" s="18" t="s">
        <v>17</v>
      </c>
    </row>
    <row r="491" spans="1:13" ht="15.75" customHeight="1" thickTop="1" thickBot="1">
      <c r="A491" s="28" t="s">
        <v>35</v>
      </c>
      <c r="B491" s="29"/>
      <c r="C491" s="29"/>
      <c r="D491" s="29"/>
      <c r="E491" s="14"/>
      <c r="F491" s="14">
        <v>20</v>
      </c>
      <c r="G491" s="30">
        <f t="shared" si="188"/>
        <v>20</v>
      </c>
      <c r="H491" s="31">
        <f t="shared" si="189"/>
        <v>0</v>
      </c>
      <c r="I491" s="31">
        <f t="shared" si="189"/>
        <v>0</v>
      </c>
      <c r="J491" s="31">
        <f t="shared" si="189"/>
        <v>0</v>
      </c>
      <c r="K491" s="31">
        <f t="shared" si="189"/>
        <v>0</v>
      </c>
      <c r="L491" s="31">
        <f t="shared" si="189"/>
        <v>1</v>
      </c>
      <c r="M491" s="18" t="s">
        <v>17</v>
      </c>
    </row>
    <row r="492" spans="1:13" ht="15.75" customHeight="1" thickTop="1" thickBot="1">
      <c r="A492" s="28" t="s">
        <v>36</v>
      </c>
      <c r="B492" s="29"/>
      <c r="C492" s="29"/>
      <c r="D492" s="29"/>
      <c r="E492" s="14"/>
      <c r="F492" s="14">
        <v>20</v>
      </c>
      <c r="G492" s="30">
        <f t="shared" si="188"/>
        <v>20</v>
      </c>
      <c r="H492" s="31">
        <f t="shared" si="189"/>
        <v>0</v>
      </c>
      <c r="I492" s="31">
        <f t="shared" si="189"/>
        <v>0</v>
      </c>
      <c r="J492" s="31">
        <f t="shared" si="189"/>
        <v>0</v>
      </c>
      <c r="K492" s="31">
        <f t="shared" si="189"/>
        <v>0</v>
      </c>
      <c r="L492" s="31">
        <f t="shared" si="189"/>
        <v>1</v>
      </c>
      <c r="M492" s="18" t="s">
        <v>17</v>
      </c>
    </row>
    <row r="493" spans="1:13" ht="15.75" customHeight="1" thickTop="1" thickBot="1">
      <c r="A493" s="32" t="s">
        <v>27</v>
      </c>
      <c r="B493" s="33">
        <f t="shared" ref="B493:E493" si="190">IFERROR(AVERAGE(B489:B492),0)</f>
        <v>0</v>
      </c>
      <c r="C493" s="33">
        <f t="shared" si="190"/>
        <v>0</v>
      </c>
      <c r="D493" s="33">
        <f t="shared" si="190"/>
        <v>0</v>
      </c>
      <c r="E493" s="33">
        <f t="shared" si="190"/>
        <v>0</v>
      </c>
      <c r="F493" s="33"/>
      <c r="G493" s="33">
        <f>SUM(AVERAGE(G489:G492))</f>
        <v>20</v>
      </c>
      <c r="H493" s="27">
        <f>AVERAGE(H489:H492)*0.2</f>
        <v>0</v>
      </c>
      <c r="I493" s="27">
        <f>AVERAGE(I489:I492)*0.4</f>
        <v>0</v>
      </c>
      <c r="J493" s="27">
        <f>AVERAGE(J489:J492)*0.6</f>
        <v>0</v>
      </c>
      <c r="K493" s="27">
        <f>AVERAGE(K489:K492)*0.8</f>
        <v>0</v>
      </c>
      <c r="L493" s="34">
        <f>AVERAGE(L489:L492)*1</f>
        <v>1</v>
      </c>
      <c r="M493" s="27">
        <f>SUM(H493:L493)</f>
        <v>1</v>
      </c>
    </row>
    <row r="494" spans="1:13" ht="15.75" customHeight="1" thickTop="1" thickBot="1">
      <c r="A494" s="35" t="s">
        <v>37</v>
      </c>
      <c r="B494" s="36"/>
      <c r="C494" s="36"/>
      <c r="D494" s="36"/>
      <c r="E494" s="36"/>
      <c r="F494" s="36"/>
      <c r="G494" s="37">
        <f>SUM(B494:F494)</f>
        <v>0</v>
      </c>
      <c r="H494" s="38">
        <f t="shared" ref="H494:L494" si="191">IFERROR(B494/$G$494,0)</f>
        <v>0</v>
      </c>
      <c r="I494" s="38">
        <f t="shared" si="191"/>
        <v>0</v>
      </c>
      <c r="J494" s="38">
        <f t="shared" si="191"/>
        <v>0</v>
      </c>
      <c r="K494" s="38">
        <f t="shared" si="191"/>
        <v>0</v>
      </c>
      <c r="L494" s="38">
        <f t="shared" si="191"/>
        <v>0</v>
      </c>
      <c r="M494" s="18" t="s">
        <v>17</v>
      </c>
    </row>
    <row r="495" spans="1:13" ht="15.75" customHeight="1" thickTop="1" thickBot="1">
      <c r="A495" s="51" t="s">
        <v>38</v>
      </c>
      <c r="B495" s="52"/>
      <c r="C495" s="52"/>
      <c r="D495" s="52"/>
      <c r="E495" s="52"/>
      <c r="F495" s="53"/>
      <c r="G495" s="39">
        <v>20</v>
      </c>
      <c r="H495" s="27" t="s">
        <v>17</v>
      </c>
      <c r="I495" s="27" t="s">
        <v>17</v>
      </c>
      <c r="J495" s="27" t="s">
        <v>17</v>
      </c>
      <c r="K495" s="27" t="s">
        <v>17</v>
      </c>
      <c r="L495" s="27" t="s">
        <v>17</v>
      </c>
      <c r="M495" s="27">
        <f>(M475+M482+M487+M493)/4</f>
        <v>1</v>
      </c>
    </row>
    <row r="496" spans="1:13" ht="15.75" customHeight="1" thickTop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.75" customHeight="1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.75" customHeight="1" thickTop="1" thickBot="1">
      <c r="A498" s="3" t="s">
        <v>0</v>
      </c>
      <c r="B498" s="54" t="s">
        <v>53</v>
      </c>
      <c r="C498" s="50"/>
      <c r="D498" s="50"/>
      <c r="E498" s="50"/>
      <c r="F498" s="50"/>
      <c r="G498" s="47"/>
      <c r="H498" s="55" t="s">
        <v>2</v>
      </c>
      <c r="I498" s="56"/>
      <c r="J498" s="57"/>
      <c r="K498" s="4" t="s">
        <v>3</v>
      </c>
      <c r="L498" s="58">
        <v>45322</v>
      </c>
      <c r="M498" s="59"/>
    </row>
    <row r="499" spans="1:13" ht="15.75" customHeight="1" thickBot="1">
      <c r="A499" s="40" t="s">
        <v>4</v>
      </c>
      <c r="B499" s="41"/>
      <c r="C499" s="41"/>
      <c r="D499" s="41"/>
      <c r="E499" s="41"/>
      <c r="F499" s="41"/>
      <c r="G499" s="42"/>
      <c r="H499" s="5" t="s">
        <v>5</v>
      </c>
      <c r="I499" s="46">
        <v>16</v>
      </c>
      <c r="J499" s="47"/>
      <c r="K499" s="6"/>
      <c r="L499" s="5"/>
      <c r="M499" s="5"/>
    </row>
    <row r="500" spans="1:13" ht="15.75" customHeight="1" thickBot="1">
      <c r="A500" s="43"/>
      <c r="B500" s="44"/>
      <c r="C500" s="44"/>
      <c r="D500" s="44"/>
      <c r="E500" s="44"/>
      <c r="F500" s="44"/>
      <c r="G500" s="45"/>
      <c r="H500" s="5" t="s">
        <v>6</v>
      </c>
      <c r="I500" s="46">
        <v>4</v>
      </c>
      <c r="J500" s="47"/>
      <c r="K500" s="5"/>
      <c r="L500" s="5"/>
      <c r="M500" s="5"/>
    </row>
    <row r="501" spans="1:13" ht="15.75" customHeight="1" thickBot="1">
      <c r="A501" s="7" t="s">
        <v>7</v>
      </c>
      <c r="B501" s="48" t="s">
        <v>8</v>
      </c>
      <c r="C501" s="49"/>
      <c r="D501" s="49"/>
      <c r="E501" s="49"/>
      <c r="F501" s="49"/>
      <c r="G501" s="49"/>
      <c r="H501" s="46" t="s">
        <v>8</v>
      </c>
      <c r="I501" s="50"/>
      <c r="J501" s="50"/>
      <c r="K501" s="50"/>
      <c r="L501" s="50"/>
      <c r="M501" s="47"/>
    </row>
    <row r="502" spans="1:13" ht="15.75" customHeight="1" thickTop="1" thickBot="1">
      <c r="A502" s="8" t="s">
        <v>9</v>
      </c>
      <c r="B502" s="9" t="s">
        <v>10</v>
      </c>
      <c r="C502" s="9" t="s">
        <v>11</v>
      </c>
      <c r="D502" s="9" t="s">
        <v>12</v>
      </c>
      <c r="E502" s="9" t="s">
        <v>13</v>
      </c>
      <c r="F502" s="9" t="s">
        <v>14</v>
      </c>
      <c r="G502" s="10" t="s">
        <v>15</v>
      </c>
      <c r="H502" s="11" t="s">
        <v>10</v>
      </c>
      <c r="I502" s="11" t="s">
        <v>11</v>
      </c>
      <c r="J502" s="11" t="s">
        <v>12</v>
      </c>
      <c r="K502" s="11" t="s">
        <v>13</v>
      </c>
      <c r="L502" s="11" t="s">
        <v>14</v>
      </c>
      <c r="M502" s="12" t="s">
        <v>15</v>
      </c>
    </row>
    <row r="503" spans="1:13" ht="15.75" customHeight="1" thickTop="1" thickBot="1">
      <c r="A503" s="13" t="s">
        <v>16</v>
      </c>
      <c r="B503" s="14"/>
      <c r="C503" s="14"/>
      <c r="D503" s="14"/>
      <c r="E503" s="14"/>
      <c r="F503" s="14">
        <v>20</v>
      </c>
      <c r="G503" s="15">
        <f t="shared" ref="G503:G505" si="192">SUM(B503:F503)</f>
        <v>20</v>
      </c>
      <c r="H503" s="16">
        <f t="shared" ref="H503:L505" si="193">IFERROR(B503/$G$503,0)</f>
        <v>0</v>
      </c>
      <c r="I503" s="16">
        <f t="shared" si="193"/>
        <v>0</v>
      </c>
      <c r="J503" s="16">
        <f t="shared" si="193"/>
        <v>0</v>
      </c>
      <c r="K503" s="16">
        <f t="shared" si="193"/>
        <v>0</v>
      </c>
      <c r="L503" s="16">
        <f t="shared" si="193"/>
        <v>1</v>
      </c>
      <c r="M503" s="17" t="s">
        <v>17</v>
      </c>
    </row>
    <row r="504" spans="1:13" ht="15.75" customHeight="1" thickTop="1" thickBot="1">
      <c r="A504" s="13" t="s">
        <v>18</v>
      </c>
      <c r="B504" s="14"/>
      <c r="C504" s="14"/>
      <c r="D504" s="14"/>
      <c r="E504" s="14"/>
      <c r="F504" s="14">
        <v>20</v>
      </c>
      <c r="G504" s="15">
        <f t="shared" si="192"/>
        <v>20</v>
      </c>
      <c r="H504" s="16">
        <f t="shared" si="193"/>
        <v>0</v>
      </c>
      <c r="I504" s="16">
        <f t="shared" si="193"/>
        <v>0</v>
      </c>
      <c r="J504" s="16">
        <f t="shared" si="193"/>
        <v>0</v>
      </c>
      <c r="K504" s="16">
        <f t="shared" si="193"/>
        <v>0</v>
      </c>
      <c r="L504" s="16">
        <f t="shared" si="193"/>
        <v>1</v>
      </c>
      <c r="M504" s="18" t="s">
        <v>17</v>
      </c>
    </row>
    <row r="505" spans="1:13" ht="15.75" customHeight="1" thickTop="1" thickBot="1">
      <c r="A505" s="13" t="s">
        <v>19</v>
      </c>
      <c r="B505" s="14"/>
      <c r="C505" s="14"/>
      <c r="D505" s="14"/>
      <c r="E505" s="14"/>
      <c r="F505" s="14">
        <v>20</v>
      </c>
      <c r="G505" s="15">
        <f t="shared" si="192"/>
        <v>20</v>
      </c>
      <c r="H505" s="16">
        <f t="shared" si="193"/>
        <v>0</v>
      </c>
      <c r="I505" s="16">
        <f t="shared" si="193"/>
        <v>0</v>
      </c>
      <c r="J505" s="16">
        <f t="shared" si="193"/>
        <v>0</v>
      </c>
      <c r="K505" s="16">
        <f t="shared" si="193"/>
        <v>0</v>
      </c>
      <c r="L505" s="16">
        <f t="shared" si="193"/>
        <v>1</v>
      </c>
      <c r="M505" s="18" t="s">
        <v>17</v>
      </c>
    </row>
    <row r="506" spans="1:13" ht="15.75" customHeight="1" thickTop="1" thickBot="1">
      <c r="A506" s="19" t="s">
        <v>20</v>
      </c>
      <c r="B506" s="20">
        <f>IFERROR(AVERAGE(B503:B505),0)</f>
        <v>0</v>
      </c>
      <c r="C506" s="20"/>
      <c r="D506" s="20">
        <f>IFERROR(AVERAGE(D503:D505),0)</f>
        <v>0</v>
      </c>
      <c r="E506" s="20"/>
      <c r="F506" s="20"/>
      <c r="G506" s="20">
        <f>SUM(AVERAGE(G503:G505))</f>
        <v>20</v>
      </c>
      <c r="H506" s="21">
        <f>AVERAGE(H503:H505)*0.2</f>
        <v>0</v>
      </c>
      <c r="I506" s="21">
        <f>AVERAGE(I503:I505)*0.4</f>
        <v>0</v>
      </c>
      <c r="J506" s="21">
        <f>AVERAGE(J503:J505)*0.6</f>
        <v>0</v>
      </c>
      <c r="K506" s="21">
        <f>AVERAGE(K503:K505)*0.8</f>
        <v>0</v>
      </c>
      <c r="L506" s="21">
        <f>AVERAGE(L503:L505)*1</f>
        <v>1</v>
      </c>
      <c r="M506" s="22">
        <f>SUM(H506:L506)</f>
        <v>1</v>
      </c>
    </row>
    <row r="507" spans="1:13" ht="15.75" customHeight="1" thickTop="1" thickBot="1">
      <c r="A507" s="23" t="s">
        <v>21</v>
      </c>
      <c r="B507" s="9" t="s">
        <v>10</v>
      </c>
      <c r="C507" s="9" t="s">
        <v>11</v>
      </c>
      <c r="D507" s="9" t="s">
        <v>12</v>
      </c>
      <c r="E507" s="9" t="s">
        <v>13</v>
      </c>
      <c r="F507" s="9" t="s">
        <v>14</v>
      </c>
      <c r="G507" s="10" t="s">
        <v>15</v>
      </c>
      <c r="H507" s="9" t="s">
        <v>10</v>
      </c>
      <c r="I507" s="9" t="s">
        <v>11</v>
      </c>
      <c r="J507" s="9" t="s">
        <v>12</v>
      </c>
      <c r="K507" s="9" t="s">
        <v>13</v>
      </c>
      <c r="L507" s="24" t="s">
        <v>14</v>
      </c>
      <c r="M507" s="10" t="s">
        <v>15</v>
      </c>
    </row>
    <row r="508" spans="1:13" ht="15.75" customHeight="1" thickTop="1" thickBot="1">
      <c r="A508" s="13" t="s">
        <v>22</v>
      </c>
      <c r="B508" s="14"/>
      <c r="C508" s="14"/>
      <c r="D508" s="14"/>
      <c r="E508" s="14"/>
      <c r="F508" s="14">
        <v>20</v>
      </c>
      <c r="G508" s="15">
        <f t="shared" ref="G508:G512" si="194">SUM(B508:F508)</f>
        <v>20</v>
      </c>
      <c r="H508" s="16">
        <f t="shared" ref="H508:L512" si="195">IFERROR(B508/$G$508,0)</f>
        <v>0</v>
      </c>
      <c r="I508" s="16">
        <f t="shared" si="195"/>
        <v>0</v>
      </c>
      <c r="J508" s="16">
        <f t="shared" si="195"/>
        <v>0</v>
      </c>
      <c r="K508" s="16">
        <f t="shared" si="195"/>
        <v>0</v>
      </c>
      <c r="L508" s="16">
        <f t="shared" si="195"/>
        <v>1</v>
      </c>
      <c r="M508" s="18" t="s">
        <v>17</v>
      </c>
    </row>
    <row r="509" spans="1:13" ht="15.75" customHeight="1" thickTop="1" thickBot="1">
      <c r="A509" s="13" t="s">
        <v>23</v>
      </c>
      <c r="B509" s="14"/>
      <c r="C509" s="14"/>
      <c r="D509" s="14"/>
      <c r="E509" s="14"/>
      <c r="F509" s="14">
        <v>20</v>
      </c>
      <c r="G509" s="15">
        <f t="shared" si="194"/>
        <v>20</v>
      </c>
      <c r="H509" s="16">
        <f t="shared" si="195"/>
        <v>0</v>
      </c>
      <c r="I509" s="16">
        <f t="shared" si="195"/>
        <v>0</v>
      </c>
      <c r="J509" s="16">
        <f t="shared" si="195"/>
        <v>0</v>
      </c>
      <c r="K509" s="16">
        <f t="shared" si="195"/>
        <v>0</v>
      </c>
      <c r="L509" s="16">
        <f t="shared" si="195"/>
        <v>1</v>
      </c>
      <c r="M509" s="18" t="s">
        <v>17</v>
      </c>
    </row>
    <row r="510" spans="1:13" ht="15.75" customHeight="1" thickTop="1" thickBot="1">
      <c r="A510" s="13" t="s">
        <v>24</v>
      </c>
      <c r="B510" s="14"/>
      <c r="C510" s="14"/>
      <c r="D510" s="14"/>
      <c r="E510" s="14"/>
      <c r="F510" s="14">
        <v>20</v>
      </c>
      <c r="G510" s="15">
        <f t="shared" si="194"/>
        <v>20</v>
      </c>
      <c r="H510" s="16">
        <f t="shared" si="195"/>
        <v>0</v>
      </c>
      <c r="I510" s="16">
        <f t="shared" si="195"/>
        <v>0</v>
      </c>
      <c r="J510" s="16">
        <f t="shared" si="195"/>
        <v>0</v>
      </c>
      <c r="K510" s="16">
        <f t="shared" si="195"/>
        <v>0</v>
      </c>
      <c r="L510" s="16">
        <f t="shared" si="195"/>
        <v>1</v>
      </c>
      <c r="M510" s="18" t="s">
        <v>17</v>
      </c>
    </row>
    <row r="511" spans="1:13" ht="15.75" customHeight="1" thickTop="1" thickBot="1">
      <c r="A511" s="13" t="s">
        <v>25</v>
      </c>
      <c r="B511" s="14"/>
      <c r="C511" s="14"/>
      <c r="D511" s="14"/>
      <c r="E511" s="14"/>
      <c r="F511" s="14">
        <v>20</v>
      </c>
      <c r="G511" s="15">
        <f t="shared" si="194"/>
        <v>20</v>
      </c>
      <c r="H511" s="16">
        <f t="shared" si="195"/>
        <v>0</v>
      </c>
      <c r="I511" s="16">
        <f t="shared" si="195"/>
        <v>0</v>
      </c>
      <c r="J511" s="16">
        <f t="shared" si="195"/>
        <v>0</v>
      </c>
      <c r="K511" s="16">
        <f t="shared" si="195"/>
        <v>0</v>
      </c>
      <c r="L511" s="16">
        <f t="shared" si="195"/>
        <v>1</v>
      </c>
      <c r="M511" s="18" t="s">
        <v>17</v>
      </c>
    </row>
    <row r="512" spans="1:13" ht="15.75" customHeight="1" thickTop="1" thickBot="1">
      <c r="A512" s="13" t="s">
        <v>26</v>
      </c>
      <c r="B512" s="14"/>
      <c r="C512" s="14"/>
      <c r="D512" s="14"/>
      <c r="E512" s="14"/>
      <c r="F512" s="14">
        <v>20</v>
      </c>
      <c r="G512" s="15">
        <f t="shared" si="194"/>
        <v>20</v>
      </c>
      <c r="H512" s="16">
        <f t="shared" si="195"/>
        <v>0</v>
      </c>
      <c r="I512" s="16">
        <f t="shared" si="195"/>
        <v>0</v>
      </c>
      <c r="J512" s="16">
        <f t="shared" si="195"/>
        <v>0</v>
      </c>
      <c r="K512" s="16">
        <f t="shared" si="195"/>
        <v>0</v>
      </c>
      <c r="L512" s="16">
        <f t="shared" si="195"/>
        <v>1</v>
      </c>
      <c r="M512" s="18"/>
    </row>
    <row r="513" spans="1:13" ht="15.75" customHeight="1" thickTop="1" thickBot="1">
      <c r="A513" s="19" t="s">
        <v>27</v>
      </c>
      <c r="B513" s="20">
        <f t="shared" ref="B513:E513" si="196">IFERROR(AVERAGE(B508:B512),0)</f>
        <v>0</v>
      </c>
      <c r="C513" s="20">
        <f t="shared" si="196"/>
        <v>0</v>
      </c>
      <c r="D513" s="20">
        <f t="shared" si="196"/>
        <v>0</v>
      </c>
      <c r="E513" s="20">
        <f t="shared" si="196"/>
        <v>0</v>
      </c>
      <c r="F513" s="20"/>
      <c r="G513" s="20">
        <f>SUM(AVERAGE(G508:G512))</f>
        <v>20</v>
      </c>
      <c r="H513" s="22">
        <f>AVERAGE(H508:H512)*0.2</f>
        <v>0</v>
      </c>
      <c r="I513" s="22">
        <f>AVERAGE(I508:I512)*0.4</f>
        <v>0</v>
      </c>
      <c r="J513" s="22">
        <f>AVERAGE(J508:J512)*0.6</f>
        <v>0</v>
      </c>
      <c r="K513" s="22">
        <f>AVERAGE(K508:K512)*0.8</f>
        <v>0</v>
      </c>
      <c r="L513" s="25">
        <f>AVERAGE(L508:L512)*1</f>
        <v>1</v>
      </c>
      <c r="M513" s="22">
        <f>SUM(H513:L513)</f>
        <v>1</v>
      </c>
    </row>
    <row r="514" spans="1:13" ht="15.75" customHeight="1" thickTop="1" thickBot="1">
      <c r="A514" s="23" t="s">
        <v>28</v>
      </c>
      <c r="B514" s="9" t="s">
        <v>10</v>
      </c>
      <c r="C514" s="9" t="s">
        <v>11</v>
      </c>
      <c r="D514" s="9" t="s">
        <v>12</v>
      </c>
      <c r="E514" s="9" t="s">
        <v>13</v>
      </c>
      <c r="F514" s="9" t="s">
        <v>14</v>
      </c>
      <c r="G514" s="10" t="s">
        <v>15</v>
      </c>
      <c r="H514" s="9" t="s">
        <v>10</v>
      </c>
      <c r="I514" s="9" t="s">
        <v>11</v>
      </c>
      <c r="J514" s="9" t="s">
        <v>12</v>
      </c>
      <c r="K514" s="9" t="s">
        <v>13</v>
      </c>
      <c r="L514" s="24" t="s">
        <v>14</v>
      </c>
      <c r="M514" s="10" t="s">
        <v>15</v>
      </c>
    </row>
    <row r="515" spans="1:13" ht="15.75" customHeight="1" thickTop="1" thickBot="1">
      <c r="A515" s="13" t="s">
        <v>29</v>
      </c>
      <c r="B515" s="14"/>
      <c r="C515" s="14"/>
      <c r="D515" s="14"/>
      <c r="E515" s="14"/>
      <c r="F515" s="14">
        <v>20</v>
      </c>
      <c r="G515" s="15">
        <f t="shared" ref="G515:G517" si="197">SUM(B515:F515)</f>
        <v>20</v>
      </c>
      <c r="H515" s="16">
        <f t="shared" ref="H515:L517" si="198">IFERROR(B515/$G$515,0)</f>
        <v>0</v>
      </c>
      <c r="I515" s="16">
        <f t="shared" si="198"/>
        <v>0</v>
      </c>
      <c r="J515" s="16">
        <f t="shared" si="198"/>
        <v>0</v>
      </c>
      <c r="K515" s="16">
        <f t="shared" si="198"/>
        <v>0</v>
      </c>
      <c r="L515" s="16">
        <f t="shared" si="198"/>
        <v>1</v>
      </c>
      <c r="M515" s="18" t="s">
        <v>17</v>
      </c>
    </row>
    <row r="516" spans="1:13" ht="15.75" customHeight="1" thickTop="1" thickBot="1">
      <c r="A516" s="13" t="s">
        <v>30</v>
      </c>
      <c r="B516" s="14"/>
      <c r="C516" s="14"/>
      <c r="D516" s="14"/>
      <c r="E516" s="14"/>
      <c r="F516" s="14">
        <v>20</v>
      </c>
      <c r="G516" s="15">
        <f t="shared" si="197"/>
        <v>20</v>
      </c>
      <c r="H516" s="16">
        <f t="shared" si="198"/>
        <v>0</v>
      </c>
      <c r="I516" s="16">
        <f t="shared" si="198"/>
        <v>0</v>
      </c>
      <c r="J516" s="16">
        <f t="shared" si="198"/>
        <v>0</v>
      </c>
      <c r="K516" s="16">
        <f t="shared" si="198"/>
        <v>0</v>
      </c>
      <c r="L516" s="16">
        <f t="shared" si="198"/>
        <v>1</v>
      </c>
      <c r="M516" s="18" t="s">
        <v>17</v>
      </c>
    </row>
    <row r="517" spans="1:13" ht="15.75" customHeight="1" thickTop="1" thickBot="1">
      <c r="A517" s="13" t="s">
        <v>31</v>
      </c>
      <c r="B517" s="14"/>
      <c r="C517" s="14"/>
      <c r="D517" s="14"/>
      <c r="E517" s="14"/>
      <c r="F517" s="14">
        <v>20</v>
      </c>
      <c r="G517" s="15">
        <f t="shared" si="197"/>
        <v>20</v>
      </c>
      <c r="H517" s="16">
        <f t="shared" si="198"/>
        <v>0</v>
      </c>
      <c r="I517" s="16">
        <f t="shared" si="198"/>
        <v>0</v>
      </c>
      <c r="J517" s="16">
        <f t="shared" si="198"/>
        <v>0</v>
      </c>
      <c r="K517" s="16">
        <f t="shared" si="198"/>
        <v>0</v>
      </c>
      <c r="L517" s="16">
        <f t="shared" si="198"/>
        <v>1</v>
      </c>
      <c r="M517" s="18" t="s">
        <v>17</v>
      </c>
    </row>
    <row r="518" spans="1:13" ht="15.75" customHeight="1" thickTop="1" thickBot="1">
      <c r="A518" s="19" t="s">
        <v>27</v>
      </c>
      <c r="B518" s="20"/>
      <c r="C518" s="20">
        <f t="shared" ref="C518:E518" si="199">IFERROR(AVERAGE(C515:C517),0)</f>
        <v>0</v>
      </c>
      <c r="D518" s="26">
        <f t="shared" si="199"/>
        <v>0</v>
      </c>
      <c r="E518" s="26">
        <f t="shared" si="199"/>
        <v>0</v>
      </c>
      <c r="F518" s="26"/>
      <c r="G518" s="26">
        <f>SUM(AVERAGE(G515:G517))</f>
        <v>20</v>
      </c>
      <c r="H518" s="22">
        <f>AVERAGE(H515:H517)*0.2</f>
        <v>0</v>
      </c>
      <c r="I518" s="22">
        <f>AVERAGE(I515:I517)*0.4</f>
        <v>0</v>
      </c>
      <c r="J518" s="22">
        <f>AVERAGE(J515:J517)*0.6</f>
        <v>0</v>
      </c>
      <c r="K518" s="22">
        <f>AVERAGE(K515:K517)*0.8</f>
        <v>0</v>
      </c>
      <c r="L518" s="25">
        <f>AVERAGE(L515:L517)*1</f>
        <v>1</v>
      </c>
      <c r="M518" s="27">
        <f>SUM(H518:L518)</f>
        <v>1</v>
      </c>
    </row>
    <row r="519" spans="1:13" ht="15.75" customHeight="1" thickTop="1" thickBot="1">
      <c r="A519" s="8" t="s">
        <v>32</v>
      </c>
      <c r="B519" s="9" t="s">
        <v>10</v>
      </c>
      <c r="C519" s="9" t="s">
        <v>11</v>
      </c>
      <c r="D519" s="9" t="s">
        <v>12</v>
      </c>
      <c r="E519" s="9" t="s">
        <v>13</v>
      </c>
      <c r="F519" s="9" t="s">
        <v>14</v>
      </c>
      <c r="G519" s="10" t="s">
        <v>15</v>
      </c>
      <c r="H519" s="9" t="s">
        <v>10</v>
      </c>
      <c r="I519" s="9" t="s">
        <v>11</v>
      </c>
      <c r="J519" s="9" t="s">
        <v>12</v>
      </c>
      <c r="K519" s="9" t="s">
        <v>13</v>
      </c>
      <c r="L519" s="24" t="s">
        <v>14</v>
      </c>
      <c r="M519" s="10" t="s">
        <v>15</v>
      </c>
    </row>
    <row r="520" spans="1:13" ht="15.75" customHeight="1" thickTop="1" thickBot="1">
      <c r="A520" s="28" t="s">
        <v>33</v>
      </c>
      <c r="B520" s="29"/>
      <c r="C520" s="29"/>
      <c r="D520" s="29"/>
      <c r="E520" s="14"/>
      <c r="F520" s="14">
        <v>20</v>
      </c>
      <c r="G520" s="30">
        <f t="shared" ref="G520:G523" si="200">SUM(B520:F520)</f>
        <v>20</v>
      </c>
      <c r="H520" s="31">
        <f t="shared" ref="H520:L523" si="201">IFERROR(B520/$G$520,0)</f>
        <v>0</v>
      </c>
      <c r="I520" s="31">
        <f t="shared" si="201"/>
        <v>0</v>
      </c>
      <c r="J520" s="31">
        <f t="shared" si="201"/>
        <v>0</v>
      </c>
      <c r="K520" s="31">
        <f t="shared" si="201"/>
        <v>0</v>
      </c>
      <c r="L520" s="31">
        <f t="shared" si="201"/>
        <v>1</v>
      </c>
      <c r="M520" s="18" t="s">
        <v>17</v>
      </c>
    </row>
    <row r="521" spans="1:13" ht="15.75" customHeight="1" thickTop="1" thickBot="1">
      <c r="A521" s="28" t="s">
        <v>34</v>
      </c>
      <c r="B521" s="29"/>
      <c r="C521" s="29"/>
      <c r="D521" s="29"/>
      <c r="E521" s="14"/>
      <c r="F521" s="14">
        <v>20</v>
      </c>
      <c r="G521" s="30">
        <f t="shared" si="200"/>
        <v>20</v>
      </c>
      <c r="H521" s="31">
        <f t="shared" si="201"/>
        <v>0</v>
      </c>
      <c r="I521" s="31">
        <f t="shared" si="201"/>
        <v>0</v>
      </c>
      <c r="J521" s="31">
        <f t="shared" si="201"/>
        <v>0</v>
      </c>
      <c r="K521" s="31">
        <f t="shared" si="201"/>
        <v>0</v>
      </c>
      <c r="L521" s="31">
        <f t="shared" si="201"/>
        <v>1</v>
      </c>
      <c r="M521" s="18" t="s">
        <v>17</v>
      </c>
    </row>
    <row r="522" spans="1:13" ht="15.75" customHeight="1" thickTop="1" thickBot="1">
      <c r="A522" s="28" t="s">
        <v>35</v>
      </c>
      <c r="B522" s="29"/>
      <c r="C522" s="29"/>
      <c r="D522" s="29"/>
      <c r="E522" s="14"/>
      <c r="F522" s="14">
        <v>20</v>
      </c>
      <c r="G522" s="30">
        <f t="shared" si="200"/>
        <v>20</v>
      </c>
      <c r="H522" s="31">
        <f t="shared" si="201"/>
        <v>0</v>
      </c>
      <c r="I522" s="31">
        <f t="shared" si="201"/>
        <v>0</v>
      </c>
      <c r="J522" s="31">
        <f t="shared" si="201"/>
        <v>0</v>
      </c>
      <c r="K522" s="31">
        <f t="shared" si="201"/>
        <v>0</v>
      </c>
      <c r="L522" s="31">
        <f t="shared" si="201"/>
        <v>1</v>
      </c>
      <c r="M522" s="18" t="s">
        <v>17</v>
      </c>
    </row>
    <row r="523" spans="1:13" ht="15.75" customHeight="1" thickTop="1" thickBot="1">
      <c r="A523" s="28" t="s">
        <v>36</v>
      </c>
      <c r="B523" s="29"/>
      <c r="C523" s="29"/>
      <c r="D523" s="29"/>
      <c r="E523" s="14"/>
      <c r="F523" s="14">
        <v>20</v>
      </c>
      <c r="G523" s="30">
        <f t="shared" si="200"/>
        <v>20</v>
      </c>
      <c r="H523" s="31">
        <f t="shared" si="201"/>
        <v>0</v>
      </c>
      <c r="I523" s="31">
        <f t="shared" si="201"/>
        <v>0</v>
      </c>
      <c r="J523" s="31">
        <f t="shared" si="201"/>
        <v>0</v>
      </c>
      <c r="K523" s="31">
        <f t="shared" si="201"/>
        <v>0</v>
      </c>
      <c r="L523" s="31">
        <f t="shared" si="201"/>
        <v>1</v>
      </c>
      <c r="M523" s="18" t="s">
        <v>17</v>
      </c>
    </row>
    <row r="524" spans="1:13" ht="15.75" customHeight="1" thickTop="1" thickBot="1">
      <c r="A524" s="32" t="s">
        <v>27</v>
      </c>
      <c r="B524" s="33">
        <f t="shared" ref="B524:E524" si="202">IFERROR(AVERAGE(B520:B523),0)</f>
        <v>0</v>
      </c>
      <c r="C524" s="33">
        <f t="shared" si="202"/>
        <v>0</v>
      </c>
      <c r="D524" s="33">
        <f t="shared" si="202"/>
        <v>0</v>
      </c>
      <c r="E524" s="33">
        <f t="shared" si="202"/>
        <v>0</v>
      </c>
      <c r="F524" s="33"/>
      <c r="G524" s="33">
        <f>SUM(AVERAGE(G520:G523))</f>
        <v>20</v>
      </c>
      <c r="H524" s="27">
        <f>AVERAGE(H520:H523)*0.2</f>
        <v>0</v>
      </c>
      <c r="I524" s="27">
        <f>AVERAGE(I520:I523)*0.4</f>
        <v>0</v>
      </c>
      <c r="J524" s="27">
        <f>AVERAGE(J520:J523)*0.6</f>
        <v>0</v>
      </c>
      <c r="K524" s="27">
        <f>AVERAGE(K520:K523)*0.8</f>
        <v>0</v>
      </c>
      <c r="L524" s="34">
        <f>AVERAGE(L520:L523)*1</f>
        <v>1</v>
      </c>
      <c r="M524" s="27">
        <f>SUM(H524:L524)</f>
        <v>1</v>
      </c>
    </row>
    <row r="525" spans="1:13" ht="15.75" customHeight="1" thickTop="1" thickBot="1">
      <c r="A525" s="35" t="s">
        <v>37</v>
      </c>
      <c r="B525" s="36"/>
      <c r="C525" s="36"/>
      <c r="D525" s="36"/>
      <c r="E525" s="36"/>
      <c r="F525" s="36"/>
      <c r="G525" s="37">
        <f>SUM(B525:F525)</f>
        <v>0</v>
      </c>
      <c r="H525" s="38">
        <f t="shared" ref="H525:L525" si="203">IFERROR(B525/$G$525,0)</f>
        <v>0</v>
      </c>
      <c r="I525" s="38">
        <f t="shared" si="203"/>
        <v>0</v>
      </c>
      <c r="J525" s="38">
        <f t="shared" si="203"/>
        <v>0</v>
      </c>
      <c r="K525" s="38">
        <f t="shared" si="203"/>
        <v>0</v>
      </c>
      <c r="L525" s="38">
        <f t="shared" si="203"/>
        <v>0</v>
      </c>
      <c r="M525" s="18" t="s">
        <v>17</v>
      </c>
    </row>
    <row r="526" spans="1:13" ht="15.75" customHeight="1" thickTop="1" thickBot="1">
      <c r="A526" s="51" t="s">
        <v>38</v>
      </c>
      <c r="B526" s="52"/>
      <c r="C526" s="52"/>
      <c r="D526" s="52"/>
      <c r="E526" s="52"/>
      <c r="F526" s="53"/>
      <c r="G526" s="39">
        <v>20</v>
      </c>
      <c r="H526" s="27" t="s">
        <v>17</v>
      </c>
      <c r="I526" s="27" t="s">
        <v>17</v>
      </c>
      <c r="J526" s="27" t="s">
        <v>17</v>
      </c>
      <c r="K526" s="27" t="s">
        <v>17</v>
      </c>
      <c r="L526" s="27" t="s">
        <v>17</v>
      </c>
      <c r="M526" s="27">
        <f>(M506+M513+M518+M524)/4</f>
        <v>1</v>
      </c>
    </row>
    <row r="527" spans="1:13" ht="15.75" customHeight="1" thickTop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.75" customHeight="1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.75" customHeight="1" thickTop="1" thickBot="1">
      <c r="A529" s="3" t="s">
        <v>0</v>
      </c>
      <c r="B529" s="54" t="s">
        <v>54</v>
      </c>
      <c r="C529" s="50"/>
      <c r="D529" s="50"/>
      <c r="E529" s="50"/>
      <c r="F529" s="50"/>
      <c r="G529" s="47"/>
      <c r="H529" s="55" t="s">
        <v>2</v>
      </c>
      <c r="I529" s="56"/>
      <c r="J529" s="57"/>
      <c r="K529" s="4" t="s">
        <v>3</v>
      </c>
      <c r="L529" s="58">
        <v>45310</v>
      </c>
      <c r="M529" s="59"/>
    </row>
    <row r="530" spans="1:13" ht="15.75" customHeight="1" thickBot="1">
      <c r="A530" s="40" t="s">
        <v>4</v>
      </c>
      <c r="B530" s="41"/>
      <c r="C530" s="41"/>
      <c r="D530" s="41"/>
      <c r="E530" s="41"/>
      <c r="F530" s="41"/>
      <c r="G530" s="42"/>
      <c r="H530" s="5" t="s">
        <v>5</v>
      </c>
      <c r="I530" s="46">
        <v>16</v>
      </c>
      <c r="J530" s="47"/>
      <c r="K530" s="6"/>
      <c r="L530" s="5"/>
      <c r="M530" s="5"/>
    </row>
    <row r="531" spans="1:13" ht="15.75" customHeight="1" thickBot="1">
      <c r="A531" s="43"/>
      <c r="B531" s="44"/>
      <c r="C531" s="44"/>
      <c r="D531" s="44"/>
      <c r="E531" s="44"/>
      <c r="F531" s="44"/>
      <c r="G531" s="45"/>
      <c r="H531" s="5" t="s">
        <v>6</v>
      </c>
      <c r="I531" s="46">
        <v>4</v>
      </c>
      <c r="J531" s="47"/>
      <c r="K531" s="5"/>
      <c r="L531" s="5"/>
      <c r="M531" s="5"/>
    </row>
    <row r="532" spans="1:13" ht="15.75" customHeight="1" thickBot="1">
      <c r="A532" s="7" t="s">
        <v>7</v>
      </c>
      <c r="B532" s="48" t="s">
        <v>8</v>
      </c>
      <c r="C532" s="49"/>
      <c r="D532" s="49"/>
      <c r="E532" s="49"/>
      <c r="F532" s="49"/>
      <c r="G532" s="49"/>
      <c r="H532" s="46" t="s">
        <v>8</v>
      </c>
      <c r="I532" s="50"/>
      <c r="J532" s="50"/>
      <c r="K532" s="50"/>
      <c r="L532" s="50"/>
      <c r="M532" s="47"/>
    </row>
    <row r="533" spans="1:13" ht="15.75" customHeight="1" thickTop="1" thickBot="1">
      <c r="A533" s="8" t="s">
        <v>9</v>
      </c>
      <c r="B533" s="9" t="s">
        <v>10</v>
      </c>
      <c r="C533" s="9" t="s">
        <v>11</v>
      </c>
      <c r="D533" s="9" t="s">
        <v>12</v>
      </c>
      <c r="E533" s="9" t="s">
        <v>13</v>
      </c>
      <c r="F533" s="9" t="s">
        <v>14</v>
      </c>
      <c r="G533" s="10" t="s">
        <v>15</v>
      </c>
      <c r="H533" s="11" t="s">
        <v>10</v>
      </c>
      <c r="I533" s="11" t="s">
        <v>11</v>
      </c>
      <c r="J533" s="11" t="s">
        <v>12</v>
      </c>
      <c r="K533" s="11" t="s">
        <v>13</v>
      </c>
      <c r="L533" s="11" t="s">
        <v>14</v>
      </c>
      <c r="M533" s="12" t="s">
        <v>15</v>
      </c>
    </row>
    <row r="534" spans="1:13" ht="15.75" customHeight="1" thickTop="1" thickBot="1">
      <c r="A534" s="13" t="s">
        <v>16</v>
      </c>
      <c r="B534" s="14"/>
      <c r="C534" s="14"/>
      <c r="D534" s="14"/>
      <c r="E534" s="14"/>
      <c r="F534" s="14">
        <v>20</v>
      </c>
      <c r="G534" s="15">
        <f t="shared" ref="G534:G536" si="204">SUM(B534:F534)</f>
        <v>20</v>
      </c>
      <c r="H534" s="16">
        <f t="shared" ref="H534:L536" si="205">IFERROR(B534/$G$534,0)</f>
        <v>0</v>
      </c>
      <c r="I534" s="16">
        <f t="shared" si="205"/>
        <v>0</v>
      </c>
      <c r="J534" s="16">
        <f t="shared" si="205"/>
        <v>0</v>
      </c>
      <c r="K534" s="16">
        <f t="shared" si="205"/>
        <v>0</v>
      </c>
      <c r="L534" s="16">
        <f t="shared" si="205"/>
        <v>1</v>
      </c>
      <c r="M534" s="17" t="s">
        <v>17</v>
      </c>
    </row>
    <row r="535" spans="1:13" ht="15.75" customHeight="1" thickTop="1" thickBot="1">
      <c r="A535" s="13" t="s">
        <v>18</v>
      </c>
      <c r="B535" s="14"/>
      <c r="C535" s="14"/>
      <c r="D535" s="14"/>
      <c r="E535" s="14"/>
      <c r="F535" s="14">
        <v>20</v>
      </c>
      <c r="G535" s="15">
        <f t="shared" si="204"/>
        <v>20</v>
      </c>
      <c r="H535" s="16">
        <f t="shared" si="205"/>
        <v>0</v>
      </c>
      <c r="I535" s="16">
        <f t="shared" si="205"/>
        <v>0</v>
      </c>
      <c r="J535" s="16">
        <f t="shared" si="205"/>
        <v>0</v>
      </c>
      <c r="K535" s="16">
        <f t="shared" si="205"/>
        <v>0</v>
      </c>
      <c r="L535" s="16">
        <f t="shared" si="205"/>
        <v>1</v>
      </c>
      <c r="M535" s="18" t="s">
        <v>17</v>
      </c>
    </row>
    <row r="536" spans="1:13" ht="15.75" customHeight="1" thickTop="1" thickBot="1">
      <c r="A536" s="13" t="s">
        <v>19</v>
      </c>
      <c r="B536" s="14"/>
      <c r="C536" s="14"/>
      <c r="D536" s="14"/>
      <c r="E536" s="14"/>
      <c r="F536" s="14">
        <v>20</v>
      </c>
      <c r="G536" s="15">
        <f t="shared" si="204"/>
        <v>20</v>
      </c>
      <c r="H536" s="16">
        <f t="shared" si="205"/>
        <v>0</v>
      </c>
      <c r="I536" s="16">
        <f t="shared" si="205"/>
        <v>0</v>
      </c>
      <c r="J536" s="16">
        <f t="shared" si="205"/>
        <v>0</v>
      </c>
      <c r="K536" s="16">
        <f t="shared" si="205"/>
        <v>0</v>
      </c>
      <c r="L536" s="16">
        <f t="shared" si="205"/>
        <v>1</v>
      </c>
      <c r="M536" s="18" t="s">
        <v>17</v>
      </c>
    </row>
    <row r="537" spans="1:13" ht="15.75" customHeight="1" thickTop="1" thickBot="1">
      <c r="A537" s="19" t="s">
        <v>20</v>
      </c>
      <c r="B537" s="20">
        <f>IFERROR(AVERAGE(B534:B536),0)</f>
        <v>0</v>
      </c>
      <c r="C537" s="20"/>
      <c r="D537" s="20">
        <f>IFERROR(AVERAGE(D534:D536),0)</f>
        <v>0</v>
      </c>
      <c r="E537" s="20"/>
      <c r="F537" s="20"/>
      <c r="G537" s="20">
        <f>SUM(AVERAGE(G534:G536))</f>
        <v>20</v>
      </c>
      <c r="H537" s="21">
        <f>AVERAGE(H534:H536)*0.2</f>
        <v>0</v>
      </c>
      <c r="I537" s="21">
        <f>AVERAGE(I534:I536)*0.4</f>
        <v>0</v>
      </c>
      <c r="J537" s="21">
        <f>AVERAGE(J534:J536)*0.6</f>
        <v>0</v>
      </c>
      <c r="K537" s="21">
        <f>AVERAGE(K534:K536)*0.8</f>
        <v>0</v>
      </c>
      <c r="L537" s="21">
        <f>AVERAGE(L534:L536)*1</f>
        <v>1</v>
      </c>
      <c r="M537" s="22">
        <f>SUM(H537:L537)</f>
        <v>1</v>
      </c>
    </row>
    <row r="538" spans="1:13" ht="15.75" customHeight="1" thickTop="1" thickBot="1">
      <c r="A538" s="23" t="s">
        <v>21</v>
      </c>
      <c r="B538" s="9" t="s">
        <v>10</v>
      </c>
      <c r="C538" s="9" t="s">
        <v>11</v>
      </c>
      <c r="D538" s="9" t="s">
        <v>12</v>
      </c>
      <c r="E538" s="9" t="s">
        <v>13</v>
      </c>
      <c r="F538" s="9" t="s">
        <v>14</v>
      </c>
      <c r="G538" s="10" t="s">
        <v>15</v>
      </c>
      <c r="H538" s="9" t="s">
        <v>10</v>
      </c>
      <c r="I538" s="9" t="s">
        <v>11</v>
      </c>
      <c r="J538" s="9" t="s">
        <v>12</v>
      </c>
      <c r="K538" s="9" t="s">
        <v>13</v>
      </c>
      <c r="L538" s="24" t="s">
        <v>14</v>
      </c>
      <c r="M538" s="10" t="s">
        <v>15</v>
      </c>
    </row>
    <row r="539" spans="1:13" ht="15.75" customHeight="1" thickTop="1" thickBot="1">
      <c r="A539" s="13" t="s">
        <v>22</v>
      </c>
      <c r="B539" s="14"/>
      <c r="C539" s="14"/>
      <c r="D539" s="14"/>
      <c r="E539" s="14"/>
      <c r="F539" s="14">
        <v>20</v>
      </c>
      <c r="G539" s="15">
        <f t="shared" ref="G539:G543" si="206">SUM(B539:F539)</f>
        <v>20</v>
      </c>
      <c r="H539" s="16">
        <f t="shared" ref="H539:L543" si="207">IFERROR(B539/$G$539,0)</f>
        <v>0</v>
      </c>
      <c r="I539" s="16">
        <f t="shared" si="207"/>
        <v>0</v>
      </c>
      <c r="J539" s="16">
        <f t="shared" si="207"/>
        <v>0</v>
      </c>
      <c r="K539" s="16">
        <f t="shared" si="207"/>
        <v>0</v>
      </c>
      <c r="L539" s="16">
        <f t="shared" si="207"/>
        <v>1</v>
      </c>
      <c r="M539" s="18" t="s">
        <v>17</v>
      </c>
    </row>
    <row r="540" spans="1:13" ht="15.75" customHeight="1" thickTop="1" thickBot="1">
      <c r="A540" s="13" t="s">
        <v>23</v>
      </c>
      <c r="B540" s="14"/>
      <c r="C540" s="14"/>
      <c r="D540" s="14"/>
      <c r="E540" s="14"/>
      <c r="F540" s="14">
        <v>20</v>
      </c>
      <c r="G540" s="15">
        <f t="shared" si="206"/>
        <v>20</v>
      </c>
      <c r="H540" s="16">
        <f t="shared" si="207"/>
        <v>0</v>
      </c>
      <c r="I540" s="16">
        <f t="shared" si="207"/>
        <v>0</v>
      </c>
      <c r="J540" s="16">
        <f t="shared" si="207"/>
        <v>0</v>
      </c>
      <c r="K540" s="16">
        <f t="shared" si="207"/>
        <v>0</v>
      </c>
      <c r="L540" s="16">
        <f t="shared" si="207"/>
        <v>1</v>
      </c>
      <c r="M540" s="18" t="s">
        <v>17</v>
      </c>
    </row>
    <row r="541" spans="1:13" ht="15.75" customHeight="1" thickTop="1" thickBot="1">
      <c r="A541" s="13" t="s">
        <v>24</v>
      </c>
      <c r="B541" s="14"/>
      <c r="C541" s="14"/>
      <c r="D541" s="14"/>
      <c r="E541" s="14"/>
      <c r="F541" s="14">
        <v>20</v>
      </c>
      <c r="G541" s="15">
        <f t="shared" si="206"/>
        <v>20</v>
      </c>
      <c r="H541" s="16">
        <f t="shared" si="207"/>
        <v>0</v>
      </c>
      <c r="I541" s="16">
        <f t="shared" si="207"/>
        <v>0</v>
      </c>
      <c r="J541" s="16">
        <f t="shared" si="207"/>
        <v>0</v>
      </c>
      <c r="K541" s="16">
        <f t="shared" si="207"/>
        <v>0</v>
      </c>
      <c r="L541" s="16">
        <f t="shared" si="207"/>
        <v>1</v>
      </c>
      <c r="M541" s="18" t="s">
        <v>17</v>
      </c>
    </row>
    <row r="542" spans="1:13" ht="15.75" customHeight="1" thickTop="1" thickBot="1">
      <c r="A542" s="13" t="s">
        <v>25</v>
      </c>
      <c r="B542" s="14"/>
      <c r="C542" s="14"/>
      <c r="D542" s="14"/>
      <c r="E542" s="14"/>
      <c r="F542" s="14">
        <v>20</v>
      </c>
      <c r="G542" s="15">
        <f t="shared" si="206"/>
        <v>20</v>
      </c>
      <c r="H542" s="16">
        <f t="shared" si="207"/>
        <v>0</v>
      </c>
      <c r="I542" s="16">
        <f t="shared" si="207"/>
        <v>0</v>
      </c>
      <c r="J542" s="16">
        <f t="shared" si="207"/>
        <v>0</v>
      </c>
      <c r="K542" s="16">
        <f t="shared" si="207"/>
        <v>0</v>
      </c>
      <c r="L542" s="16">
        <f t="shared" si="207"/>
        <v>1</v>
      </c>
      <c r="M542" s="18" t="s">
        <v>17</v>
      </c>
    </row>
    <row r="543" spans="1:13" ht="15.75" customHeight="1" thickTop="1" thickBot="1">
      <c r="A543" s="13" t="s">
        <v>26</v>
      </c>
      <c r="B543" s="14"/>
      <c r="C543" s="14"/>
      <c r="D543" s="14"/>
      <c r="E543" s="14"/>
      <c r="F543" s="14">
        <v>20</v>
      </c>
      <c r="G543" s="15">
        <f t="shared" si="206"/>
        <v>20</v>
      </c>
      <c r="H543" s="16">
        <f t="shared" si="207"/>
        <v>0</v>
      </c>
      <c r="I543" s="16">
        <f t="shared" si="207"/>
        <v>0</v>
      </c>
      <c r="J543" s="16">
        <f t="shared" si="207"/>
        <v>0</v>
      </c>
      <c r="K543" s="16">
        <f t="shared" si="207"/>
        <v>0</v>
      </c>
      <c r="L543" s="16">
        <f t="shared" si="207"/>
        <v>1</v>
      </c>
      <c r="M543" s="18"/>
    </row>
    <row r="544" spans="1:13" ht="15.75" customHeight="1" thickTop="1" thickBot="1">
      <c r="A544" s="19" t="s">
        <v>27</v>
      </c>
      <c r="B544" s="20">
        <f t="shared" ref="B544:E544" si="208">IFERROR(AVERAGE(B539:B543),0)</f>
        <v>0</v>
      </c>
      <c r="C544" s="20">
        <f t="shared" si="208"/>
        <v>0</v>
      </c>
      <c r="D544" s="20">
        <f t="shared" si="208"/>
        <v>0</v>
      </c>
      <c r="E544" s="20">
        <f t="shared" si="208"/>
        <v>0</v>
      </c>
      <c r="F544" s="20"/>
      <c r="G544" s="20">
        <f>SUM(AVERAGE(G539:G543))</f>
        <v>20</v>
      </c>
      <c r="H544" s="22">
        <f>AVERAGE(H539:H543)*0.2</f>
        <v>0</v>
      </c>
      <c r="I544" s="22">
        <f>AVERAGE(I539:I543)*0.4</f>
        <v>0</v>
      </c>
      <c r="J544" s="22">
        <f>AVERAGE(J539:J543)*0.6</f>
        <v>0</v>
      </c>
      <c r="K544" s="22">
        <f>AVERAGE(K539:K543)*0.8</f>
        <v>0</v>
      </c>
      <c r="L544" s="25">
        <f>AVERAGE(L539:L543)*1</f>
        <v>1</v>
      </c>
      <c r="M544" s="22">
        <f>SUM(H544:L544)</f>
        <v>1</v>
      </c>
    </row>
    <row r="545" spans="1:13" ht="15.75" customHeight="1" thickTop="1" thickBot="1">
      <c r="A545" s="23" t="s">
        <v>28</v>
      </c>
      <c r="B545" s="9" t="s">
        <v>10</v>
      </c>
      <c r="C545" s="9" t="s">
        <v>11</v>
      </c>
      <c r="D545" s="9" t="s">
        <v>12</v>
      </c>
      <c r="E545" s="9" t="s">
        <v>13</v>
      </c>
      <c r="F545" s="9" t="s">
        <v>14</v>
      </c>
      <c r="G545" s="10" t="s">
        <v>15</v>
      </c>
      <c r="H545" s="9" t="s">
        <v>10</v>
      </c>
      <c r="I545" s="9" t="s">
        <v>11</v>
      </c>
      <c r="J545" s="9" t="s">
        <v>12</v>
      </c>
      <c r="K545" s="9" t="s">
        <v>13</v>
      </c>
      <c r="L545" s="24" t="s">
        <v>14</v>
      </c>
      <c r="M545" s="10" t="s">
        <v>15</v>
      </c>
    </row>
    <row r="546" spans="1:13" ht="15.75" customHeight="1" thickTop="1" thickBot="1">
      <c r="A546" s="13" t="s">
        <v>29</v>
      </c>
      <c r="B546" s="14"/>
      <c r="C546" s="14"/>
      <c r="D546" s="14"/>
      <c r="E546" s="14"/>
      <c r="F546" s="14">
        <v>20</v>
      </c>
      <c r="G546" s="15">
        <f t="shared" ref="G546:G548" si="209">SUM(B546:F546)</f>
        <v>20</v>
      </c>
      <c r="H546" s="16">
        <f t="shared" ref="H546:L548" si="210">IFERROR(B546/$G$546,0)</f>
        <v>0</v>
      </c>
      <c r="I546" s="16">
        <f t="shared" si="210"/>
        <v>0</v>
      </c>
      <c r="J546" s="16">
        <f t="shared" si="210"/>
        <v>0</v>
      </c>
      <c r="K546" s="16">
        <f t="shared" si="210"/>
        <v>0</v>
      </c>
      <c r="L546" s="16">
        <f t="shared" si="210"/>
        <v>1</v>
      </c>
      <c r="M546" s="18" t="s">
        <v>17</v>
      </c>
    </row>
    <row r="547" spans="1:13" ht="15.75" customHeight="1" thickTop="1" thickBot="1">
      <c r="A547" s="13" t="s">
        <v>30</v>
      </c>
      <c r="B547" s="14"/>
      <c r="C547" s="14"/>
      <c r="D547" s="14"/>
      <c r="E547" s="14"/>
      <c r="F547" s="14">
        <v>20</v>
      </c>
      <c r="G547" s="15">
        <f t="shared" si="209"/>
        <v>20</v>
      </c>
      <c r="H547" s="16">
        <f t="shared" si="210"/>
        <v>0</v>
      </c>
      <c r="I547" s="16">
        <f t="shared" si="210"/>
        <v>0</v>
      </c>
      <c r="J547" s="16">
        <f t="shared" si="210"/>
        <v>0</v>
      </c>
      <c r="K547" s="16">
        <f t="shared" si="210"/>
        <v>0</v>
      </c>
      <c r="L547" s="16">
        <f t="shared" si="210"/>
        <v>1</v>
      </c>
      <c r="M547" s="18" t="s">
        <v>17</v>
      </c>
    </row>
    <row r="548" spans="1:13" ht="15.75" customHeight="1" thickTop="1" thickBot="1">
      <c r="A548" s="13" t="s">
        <v>31</v>
      </c>
      <c r="B548" s="14"/>
      <c r="C548" s="14"/>
      <c r="D548" s="14"/>
      <c r="E548" s="14"/>
      <c r="F548" s="14">
        <v>20</v>
      </c>
      <c r="G548" s="15">
        <f t="shared" si="209"/>
        <v>20</v>
      </c>
      <c r="H548" s="16">
        <f t="shared" si="210"/>
        <v>0</v>
      </c>
      <c r="I548" s="16">
        <f t="shared" si="210"/>
        <v>0</v>
      </c>
      <c r="J548" s="16">
        <f t="shared" si="210"/>
        <v>0</v>
      </c>
      <c r="K548" s="16">
        <f t="shared" si="210"/>
        <v>0</v>
      </c>
      <c r="L548" s="16">
        <f t="shared" si="210"/>
        <v>1</v>
      </c>
      <c r="M548" s="18" t="s">
        <v>17</v>
      </c>
    </row>
    <row r="549" spans="1:13" ht="15.75" customHeight="1" thickTop="1" thickBot="1">
      <c r="A549" s="19" t="s">
        <v>27</v>
      </c>
      <c r="B549" s="20"/>
      <c r="C549" s="20">
        <f t="shared" ref="C549:E549" si="211">IFERROR(AVERAGE(C546:C548),0)</f>
        <v>0</v>
      </c>
      <c r="D549" s="26">
        <f t="shared" si="211"/>
        <v>0</v>
      </c>
      <c r="E549" s="26">
        <f t="shared" si="211"/>
        <v>0</v>
      </c>
      <c r="F549" s="26"/>
      <c r="G549" s="26">
        <f>SUM(AVERAGE(G546:G548))</f>
        <v>20</v>
      </c>
      <c r="H549" s="22">
        <f>AVERAGE(H546:H548)*0.2</f>
        <v>0</v>
      </c>
      <c r="I549" s="22">
        <f>AVERAGE(I546:I548)*0.4</f>
        <v>0</v>
      </c>
      <c r="J549" s="22">
        <f>AVERAGE(J546:J548)*0.6</f>
        <v>0</v>
      </c>
      <c r="K549" s="22">
        <f>AVERAGE(K546:K548)*0.8</f>
        <v>0</v>
      </c>
      <c r="L549" s="25">
        <f>AVERAGE(L546:L548)*1</f>
        <v>1</v>
      </c>
      <c r="M549" s="27">
        <f>SUM(H549:L549)</f>
        <v>1</v>
      </c>
    </row>
    <row r="550" spans="1:13" ht="15.75" customHeight="1" thickTop="1" thickBot="1">
      <c r="A550" s="8" t="s">
        <v>32</v>
      </c>
      <c r="B550" s="9" t="s">
        <v>10</v>
      </c>
      <c r="C550" s="9" t="s">
        <v>11</v>
      </c>
      <c r="D550" s="9" t="s">
        <v>12</v>
      </c>
      <c r="E550" s="9" t="s">
        <v>13</v>
      </c>
      <c r="F550" s="9" t="s">
        <v>14</v>
      </c>
      <c r="G550" s="10" t="s">
        <v>15</v>
      </c>
      <c r="H550" s="9" t="s">
        <v>10</v>
      </c>
      <c r="I550" s="9" t="s">
        <v>11</v>
      </c>
      <c r="J550" s="9" t="s">
        <v>12</v>
      </c>
      <c r="K550" s="9" t="s">
        <v>13</v>
      </c>
      <c r="L550" s="24" t="s">
        <v>14</v>
      </c>
      <c r="M550" s="10" t="s">
        <v>15</v>
      </c>
    </row>
    <row r="551" spans="1:13" ht="15.75" customHeight="1" thickTop="1" thickBot="1">
      <c r="A551" s="28" t="s">
        <v>33</v>
      </c>
      <c r="B551" s="29"/>
      <c r="C551" s="29"/>
      <c r="D551" s="29"/>
      <c r="E551" s="14"/>
      <c r="F551" s="14">
        <v>20</v>
      </c>
      <c r="G551" s="30">
        <f t="shared" ref="G551:G554" si="212">SUM(B551:F551)</f>
        <v>20</v>
      </c>
      <c r="H551" s="31">
        <f t="shared" ref="H551:L554" si="213">IFERROR(B551/$G$551,0)</f>
        <v>0</v>
      </c>
      <c r="I551" s="31">
        <f t="shared" si="213"/>
        <v>0</v>
      </c>
      <c r="J551" s="31">
        <f t="shared" si="213"/>
        <v>0</v>
      </c>
      <c r="K551" s="31">
        <f t="shared" si="213"/>
        <v>0</v>
      </c>
      <c r="L551" s="31">
        <f t="shared" si="213"/>
        <v>1</v>
      </c>
      <c r="M551" s="18" t="s">
        <v>17</v>
      </c>
    </row>
    <row r="552" spans="1:13" ht="15.75" customHeight="1" thickTop="1" thickBot="1">
      <c r="A552" s="28" t="s">
        <v>34</v>
      </c>
      <c r="B552" s="29"/>
      <c r="C552" s="29"/>
      <c r="D552" s="29"/>
      <c r="E552" s="14"/>
      <c r="F552" s="14">
        <v>20</v>
      </c>
      <c r="G552" s="30">
        <f t="shared" si="212"/>
        <v>20</v>
      </c>
      <c r="H552" s="31">
        <f t="shared" si="213"/>
        <v>0</v>
      </c>
      <c r="I552" s="31">
        <f t="shared" si="213"/>
        <v>0</v>
      </c>
      <c r="J552" s="31">
        <f t="shared" si="213"/>
        <v>0</v>
      </c>
      <c r="K552" s="31">
        <f t="shared" si="213"/>
        <v>0</v>
      </c>
      <c r="L552" s="31">
        <f t="shared" si="213"/>
        <v>1</v>
      </c>
      <c r="M552" s="18" t="s">
        <v>17</v>
      </c>
    </row>
    <row r="553" spans="1:13" ht="15.75" customHeight="1" thickTop="1" thickBot="1">
      <c r="A553" s="28" t="s">
        <v>35</v>
      </c>
      <c r="B553" s="29"/>
      <c r="C553" s="29"/>
      <c r="D553" s="29"/>
      <c r="E553" s="14"/>
      <c r="F553" s="14">
        <v>20</v>
      </c>
      <c r="G553" s="30">
        <f t="shared" si="212"/>
        <v>20</v>
      </c>
      <c r="H553" s="31">
        <f t="shared" si="213"/>
        <v>0</v>
      </c>
      <c r="I553" s="31">
        <f t="shared" si="213"/>
        <v>0</v>
      </c>
      <c r="J553" s="31">
        <f t="shared" si="213"/>
        <v>0</v>
      </c>
      <c r="K553" s="31">
        <f t="shared" si="213"/>
        <v>0</v>
      </c>
      <c r="L553" s="31">
        <f t="shared" si="213"/>
        <v>1</v>
      </c>
      <c r="M553" s="18" t="s">
        <v>17</v>
      </c>
    </row>
    <row r="554" spans="1:13" ht="15.75" customHeight="1" thickTop="1" thickBot="1">
      <c r="A554" s="28" t="s">
        <v>36</v>
      </c>
      <c r="B554" s="29"/>
      <c r="C554" s="29"/>
      <c r="D554" s="29"/>
      <c r="E554" s="14"/>
      <c r="F554" s="14">
        <v>20</v>
      </c>
      <c r="G554" s="30">
        <f t="shared" si="212"/>
        <v>20</v>
      </c>
      <c r="H554" s="31">
        <f t="shared" si="213"/>
        <v>0</v>
      </c>
      <c r="I554" s="31">
        <f t="shared" si="213"/>
        <v>0</v>
      </c>
      <c r="J554" s="31">
        <f t="shared" si="213"/>
        <v>0</v>
      </c>
      <c r="K554" s="31">
        <f t="shared" si="213"/>
        <v>0</v>
      </c>
      <c r="L554" s="31">
        <f t="shared" si="213"/>
        <v>1</v>
      </c>
      <c r="M554" s="18" t="s">
        <v>17</v>
      </c>
    </row>
    <row r="555" spans="1:13" ht="15.75" customHeight="1" thickTop="1" thickBot="1">
      <c r="A555" s="32" t="s">
        <v>27</v>
      </c>
      <c r="B555" s="33">
        <f t="shared" ref="B555:E555" si="214">IFERROR(AVERAGE(B551:B554),0)</f>
        <v>0</v>
      </c>
      <c r="C555" s="33">
        <f t="shared" si="214"/>
        <v>0</v>
      </c>
      <c r="D555" s="33">
        <f t="shared" si="214"/>
        <v>0</v>
      </c>
      <c r="E555" s="33">
        <f t="shared" si="214"/>
        <v>0</v>
      </c>
      <c r="F555" s="33"/>
      <c r="G555" s="33">
        <f>SUM(AVERAGE(G551:G554))</f>
        <v>20</v>
      </c>
      <c r="H555" s="27">
        <f>AVERAGE(H551:H554)*0.2</f>
        <v>0</v>
      </c>
      <c r="I555" s="27">
        <f>AVERAGE(I551:I554)*0.4</f>
        <v>0</v>
      </c>
      <c r="J555" s="27">
        <f>AVERAGE(J551:J554)*0.6</f>
        <v>0</v>
      </c>
      <c r="K555" s="27">
        <f>AVERAGE(K551:K554)*0.8</f>
        <v>0</v>
      </c>
      <c r="L555" s="34">
        <f>AVERAGE(L551:L554)*1</f>
        <v>1</v>
      </c>
      <c r="M555" s="27">
        <f>SUM(H555:L555)</f>
        <v>1</v>
      </c>
    </row>
    <row r="556" spans="1:13" ht="15.75" customHeight="1" thickTop="1" thickBot="1">
      <c r="A556" s="35" t="s">
        <v>37</v>
      </c>
      <c r="B556" s="36"/>
      <c r="C556" s="36"/>
      <c r="D556" s="36"/>
      <c r="E556" s="36"/>
      <c r="F556" s="36"/>
      <c r="G556" s="37">
        <f>SUM(B556:F556)</f>
        <v>0</v>
      </c>
      <c r="H556" s="38">
        <f t="shared" ref="H556:L556" si="215">IFERROR(B556/$G$556,0)</f>
        <v>0</v>
      </c>
      <c r="I556" s="38">
        <f t="shared" si="215"/>
        <v>0</v>
      </c>
      <c r="J556" s="38">
        <f t="shared" si="215"/>
        <v>0</v>
      </c>
      <c r="K556" s="38">
        <f t="shared" si="215"/>
        <v>0</v>
      </c>
      <c r="L556" s="38">
        <f t="shared" si="215"/>
        <v>0</v>
      </c>
      <c r="M556" s="18" t="s">
        <v>17</v>
      </c>
    </row>
    <row r="557" spans="1:13" ht="15.75" customHeight="1" thickTop="1" thickBot="1">
      <c r="A557" s="51" t="s">
        <v>38</v>
      </c>
      <c r="B557" s="52"/>
      <c r="C557" s="52"/>
      <c r="D557" s="52"/>
      <c r="E557" s="52"/>
      <c r="F557" s="53"/>
      <c r="G557" s="39">
        <v>20</v>
      </c>
      <c r="H557" s="27" t="s">
        <v>17</v>
      </c>
      <c r="I557" s="27" t="s">
        <v>17</v>
      </c>
      <c r="J557" s="27" t="s">
        <v>17</v>
      </c>
      <c r="K557" s="27" t="s">
        <v>17</v>
      </c>
      <c r="L557" s="27" t="s">
        <v>17</v>
      </c>
      <c r="M557" s="27">
        <f>(M537+M544+M549+M555)/4</f>
        <v>1</v>
      </c>
    </row>
    <row r="558" spans="1:13" ht="15.75" customHeight="1" thickTop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.75" customHeight="1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.75" customHeight="1" thickTop="1" thickBot="1">
      <c r="A560" s="3" t="s">
        <v>0</v>
      </c>
      <c r="B560" s="54" t="s">
        <v>42</v>
      </c>
      <c r="C560" s="50"/>
      <c r="D560" s="50"/>
      <c r="E560" s="50"/>
      <c r="F560" s="50"/>
      <c r="G560" s="47"/>
      <c r="H560" s="55" t="s">
        <v>2</v>
      </c>
      <c r="I560" s="56"/>
      <c r="J560" s="57"/>
      <c r="K560" s="4" t="s">
        <v>3</v>
      </c>
      <c r="L560" s="58">
        <v>45314</v>
      </c>
      <c r="M560" s="59"/>
    </row>
    <row r="561" spans="1:13" ht="15.75" customHeight="1" thickBot="1">
      <c r="A561" s="40" t="s">
        <v>4</v>
      </c>
      <c r="B561" s="41"/>
      <c r="C561" s="41"/>
      <c r="D561" s="41"/>
      <c r="E561" s="41"/>
      <c r="F561" s="41"/>
      <c r="G561" s="42"/>
      <c r="H561" s="5" t="s">
        <v>5</v>
      </c>
      <c r="I561" s="46">
        <v>16</v>
      </c>
      <c r="J561" s="47"/>
      <c r="K561" s="6"/>
      <c r="L561" s="5"/>
      <c r="M561" s="5"/>
    </row>
    <row r="562" spans="1:13" ht="15.75" customHeight="1" thickBot="1">
      <c r="A562" s="43"/>
      <c r="B562" s="44"/>
      <c r="C562" s="44"/>
      <c r="D562" s="44"/>
      <c r="E562" s="44"/>
      <c r="F562" s="44"/>
      <c r="G562" s="45"/>
      <c r="H562" s="5" t="s">
        <v>6</v>
      </c>
      <c r="I562" s="46">
        <v>4</v>
      </c>
      <c r="J562" s="47"/>
      <c r="K562" s="5"/>
      <c r="L562" s="5"/>
      <c r="M562" s="5"/>
    </row>
    <row r="563" spans="1:13" ht="15.75" customHeight="1" thickBot="1">
      <c r="A563" s="7" t="s">
        <v>7</v>
      </c>
      <c r="B563" s="48" t="s">
        <v>8</v>
      </c>
      <c r="C563" s="49"/>
      <c r="D563" s="49"/>
      <c r="E563" s="49"/>
      <c r="F563" s="49"/>
      <c r="G563" s="49"/>
      <c r="H563" s="46" t="s">
        <v>8</v>
      </c>
      <c r="I563" s="50"/>
      <c r="J563" s="50"/>
      <c r="K563" s="50"/>
      <c r="L563" s="50"/>
      <c r="M563" s="47"/>
    </row>
    <row r="564" spans="1:13" ht="15.75" customHeight="1" thickTop="1" thickBot="1">
      <c r="A564" s="8" t="s">
        <v>9</v>
      </c>
      <c r="B564" s="9" t="s">
        <v>10</v>
      </c>
      <c r="C564" s="9" t="s">
        <v>11</v>
      </c>
      <c r="D564" s="9" t="s">
        <v>12</v>
      </c>
      <c r="E564" s="9" t="s">
        <v>13</v>
      </c>
      <c r="F564" s="9" t="s">
        <v>14</v>
      </c>
      <c r="G564" s="10" t="s">
        <v>15</v>
      </c>
      <c r="H564" s="11" t="s">
        <v>10</v>
      </c>
      <c r="I564" s="11" t="s">
        <v>11</v>
      </c>
      <c r="J564" s="11" t="s">
        <v>12</v>
      </c>
      <c r="K564" s="11" t="s">
        <v>13</v>
      </c>
      <c r="L564" s="11" t="s">
        <v>14</v>
      </c>
      <c r="M564" s="12" t="s">
        <v>15</v>
      </c>
    </row>
    <row r="565" spans="1:13" ht="15.75" customHeight="1" thickTop="1" thickBot="1">
      <c r="A565" s="13" t="s">
        <v>16</v>
      </c>
      <c r="B565" s="14"/>
      <c r="C565" s="14"/>
      <c r="D565" s="14"/>
      <c r="E565" s="14"/>
      <c r="F565" s="14">
        <v>20</v>
      </c>
      <c r="G565" s="15">
        <f t="shared" ref="G565:G567" si="216">SUM(B565:F565)</f>
        <v>20</v>
      </c>
      <c r="H565" s="16">
        <f t="shared" ref="H565:L567" si="217">IFERROR(B565/$G$565,0)</f>
        <v>0</v>
      </c>
      <c r="I565" s="16">
        <f t="shared" si="217"/>
        <v>0</v>
      </c>
      <c r="J565" s="16">
        <f t="shared" si="217"/>
        <v>0</v>
      </c>
      <c r="K565" s="16">
        <f t="shared" si="217"/>
        <v>0</v>
      </c>
      <c r="L565" s="16">
        <f t="shared" si="217"/>
        <v>1</v>
      </c>
      <c r="M565" s="17" t="s">
        <v>17</v>
      </c>
    </row>
    <row r="566" spans="1:13" ht="15.75" customHeight="1" thickTop="1" thickBot="1">
      <c r="A566" s="13" t="s">
        <v>18</v>
      </c>
      <c r="B566" s="14"/>
      <c r="C566" s="14"/>
      <c r="D566" s="14"/>
      <c r="E566" s="14"/>
      <c r="F566" s="14">
        <v>20</v>
      </c>
      <c r="G566" s="15">
        <f t="shared" si="216"/>
        <v>20</v>
      </c>
      <c r="H566" s="16">
        <f t="shared" si="217"/>
        <v>0</v>
      </c>
      <c r="I566" s="16">
        <f t="shared" si="217"/>
        <v>0</v>
      </c>
      <c r="J566" s="16">
        <f t="shared" si="217"/>
        <v>0</v>
      </c>
      <c r="K566" s="16">
        <f t="shared" si="217"/>
        <v>0</v>
      </c>
      <c r="L566" s="16">
        <f t="shared" si="217"/>
        <v>1</v>
      </c>
      <c r="M566" s="18" t="s">
        <v>17</v>
      </c>
    </row>
    <row r="567" spans="1:13" ht="15.75" customHeight="1" thickTop="1" thickBot="1">
      <c r="A567" s="13" t="s">
        <v>19</v>
      </c>
      <c r="B567" s="14"/>
      <c r="C567" s="14"/>
      <c r="D567" s="14"/>
      <c r="E567" s="14"/>
      <c r="F567" s="14">
        <v>20</v>
      </c>
      <c r="G567" s="15">
        <f t="shared" si="216"/>
        <v>20</v>
      </c>
      <c r="H567" s="16">
        <f t="shared" si="217"/>
        <v>0</v>
      </c>
      <c r="I567" s="16">
        <f t="shared" si="217"/>
        <v>0</v>
      </c>
      <c r="J567" s="16">
        <f t="shared" si="217"/>
        <v>0</v>
      </c>
      <c r="K567" s="16">
        <f t="shared" si="217"/>
        <v>0</v>
      </c>
      <c r="L567" s="16">
        <f t="shared" si="217"/>
        <v>1</v>
      </c>
      <c r="M567" s="18" t="s">
        <v>17</v>
      </c>
    </row>
    <row r="568" spans="1:13" ht="15.75" customHeight="1" thickTop="1" thickBot="1">
      <c r="A568" s="19" t="s">
        <v>20</v>
      </c>
      <c r="B568" s="20">
        <f>IFERROR(AVERAGE(B565:B567),0)</f>
        <v>0</v>
      </c>
      <c r="C568" s="20"/>
      <c r="D568" s="20">
        <f>IFERROR(AVERAGE(D565:D567),0)</f>
        <v>0</v>
      </c>
      <c r="E568" s="20"/>
      <c r="F568" s="20"/>
      <c r="G568" s="20">
        <f>SUM(AVERAGE(G565:G567))</f>
        <v>20</v>
      </c>
      <c r="H568" s="21">
        <f>AVERAGE(H565:H567)*0.2</f>
        <v>0</v>
      </c>
      <c r="I568" s="21">
        <f>AVERAGE(I565:I567)*0.4</f>
        <v>0</v>
      </c>
      <c r="J568" s="21">
        <f>AVERAGE(J565:J567)*0.6</f>
        <v>0</v>
      </c>
      <c r="K568" s="21">
        <f>AVERAGE(K565:K567)*0.8</f>
        <v>0</v>
      </c>
      <c r="L568" s="21">
        <f>AVERAGE(L565:L567)*1</f>
        <v>1</v>
      </c>
      <c r="M568" s="22">
        <f>SUM(H568:L568)</f>
        <v>1</v>
      </c>
    </row>
    <row r="569" spans="1:13" ht="15.75" customHeight="1" thickTop="1" thickBot="1">
      <c r="A569" s="23" t="s">
        <v>21</v>
      </c>
      <c r="B569" s="9" t="s">
        <v>10</v>
      </c>
      <c r="C569" s="9" t="s">
        <v>11</v>
      </c>
      <c r="D569" s="9" t="s">
        <v>12</v>
      </c>
      <c r="E569" s="9" t="s">
        <v>13</v>
      </c>
      <c r="F569" s="9" t="s">
        <v>14</v>
      </c>
      <c r="G569" s="10" t="s">
        <v>15</v>
      </c>
      <c r="H569" s="9" t="s">
        <v>10</v>
      </c>
      <c r="I569" s="9" t="s">
        <v>11</v>
      </c>
      <c r="J569" s="9" t="s">
        <v>12</v>
      </c>
      <c r="K569" s="9" t="s">
        <v>13</v>
      </c>
      <c r="L569" s="24" t="s">
        <v>14</v>
      </c>
      <c r="M569" s="10" t="s">
        <v>15</v>
      </c>
    </row>
    <row r="570" spans="1:13" ht="15.75" customHeight="1" thickTop="1" thickBot="1">
      <c r="A570" s="13" t="s">
        <v>22</v>
      </c>
      <c r="B570" s="14"/>
      <c r="C570" s="14"/>
      <c r="D570" s="14"/>
      <c r="E570" s="14"/>
      <c r="F570" s="14">
        <v>20</v>
      </c>
      <c r="G570" s="15">
        <f t="shared" ref="G570:G574" si="218">SUM(B570:F570)</f>
        <v>20</v>
      </c>
      <c r="H570" s="16">
        <f t="shared" ref="H570:L574" si="219">IFERROR(B570/$G$570,0)</f>
        <v>0</v>
      </c>
      <c r="I570" s="16">
        <f t="shared" si="219"/>
        <v>0</v>
      </c>
      <c r="J570" s="16">
        <f t="shared" si="219"/>
        <v>0</v>
      </c>
      <c r="K570" s="16">
        <f t="shared" si="219"/>
        <v>0</v>
      </c>
      <c r="L570" s="16">
        <f t="shared" si="219"/>
        <v>1</v>
      </c>
      <c r="M570" s="18" t="s">
        <v>17</v>
      </c>
    </row>
    <row r="571" spans="1:13" ht="15.75" customHeight="1" thickTop="1" thickBot="1">
      <c r="A571" s="13" t="s">
        <v>23</v>
      </c>
      <c r="B571" s="14"/>
      <c r="C571" s="14"/>
      <c r="D571" s="14"/>
      <c r="E571" s="14"/>
      <c r="F571" s="14">
        <v>20</v>
      </c>
      <c r="G571" s="15">
        <f t="shared" si="218"/>
        <v>20</v>
      </c>
      <c r="H571" s="16">
        <f t="shared" si="219"/>
        <v>0</v>
      </c>
      <c r="I571" s="16">
        <f t="shared" si="219"/>
        <v>0</v>
      </c>
      <c r="J571" s="16">
        <f t="shared" si="219"/>
        <v>0</v>
      </c>
      <c r="K571" s="16">
        <f t="shared" si="219"/>
        <v>0</v>
      </c>
      <c r="L571" s="16">
        <f t="shared" si="219"/>
        <v>1</v>
      </c>
      <c r="M571" s="18" t="s">
        <v>17</v>
      </c>
    </row>
    <row r="572" spans="1:13" ht="15.75" customHeight="1" thickTop="1" thickBot="1">
      <c r="A572" s="13" t="s">
        <v>24</v>
      </c>
      <c r="B572" s="14"/>
      <c r="C572" s="14"/>
      <c r="D572" s="14"/>
      <c r="E572" s="14"/>
      <c r="F572" s="14">
        <v>20</v>
      </c>
      <c r="G572" s="15">
        <f t="shared" si="218"/>
        <v>20</v>
      </c>
      <c r="H572" s="16">
        <f t="shared" si="219"/>
        <v>0</v>
      </c>
      <c r="I572" s="16">
        <f t="shared" si="219"/>
        <v>0</v>
      </c>
      <c r="J572" s="16">
        <f t="shared" si="219"/>
        <v>0</v>
      </c>
      <c r="K572" s="16">
        <f t="shared" si="219"/>
        <v>0</v>
      </c>
      <c r="L572" s="16">
        <f t="shared" si="219"/>
        <v>1</v>
      </c>
      <c r="M572" s="18" t="s">
        <v>17</v>
      </c>
    </row>
    <row r="573" spans="1:13" ht="15.75" customHeight="1" thickTop="1" thickBot="1">
      <c r="A573" s="13" t="s">
        <v>25</v>
      </c>
      <c r="B573" s="14"/>
      <c r="C573" s="14"/>
      <c r="D573" s="14"/>
      <c r="E573" s="14"/>
      <c r="F573" s="14">
        <v>20</v>
      </c>
      <c r="G573" s="15">
        <f t="shared" si="218"/>
        <v>20</v>
      </c>
      <c r="H573" s="16">
        <f t="shared" si="219"/>
        <v>0</v>
      </c>
      <c r="I573" s="16">
        <f t="shared" si="219"/>
        <v>0</v>
      </c>
      <c r="J573" s="16">
        <f t="shared" si="219"/>
        <v>0</v>
      </c>
      <c r="K573" s="16">
        <f t="shared" si="219"/>
        <v>0</v>
      </c>
      <c r="L573" s="16">
        <f t="shared" si="219"/>
        <v>1</v>
      </c>
      <c r="M573" s="18" t="s">
        <v>17</v>
      </c>
    </row>
    <row r="574" spans="1:13" ht="15.75" customHeight="1" thickTop="1" thickBot="1">
      <c r="A574" s="13" t="s">
        <v>26</v>
      </c>
      <c r="B574" s="14"/>
      <c r="C574" s="14"/>
      <c r="D574" s="14"/>
      <c r="E574" s="14"/>
      <c r="F574" s="14">
        <v>20</v>
      </c>
      <c r="G574" s="15">
        <f t="shared" si="218"/>
        <v>20</v>
      </c>
      <c r="H574" s="16">
        <f t="shared" si="219"/>
        <v>0</v>
      </c>
      <c r="I574" s="16">
        <f t="shared" si="219"/>
        <v>0</v>
      </c>
      <c r="J574" s="16">
        <f t="shared" si="219"/>
        <v>0</v>
      </c>
      <c r="K574" s="16">
        <f t="shared" si="219"/>
        <v>0</v>
      </c>
      <c r="L574" s="16">
        <f t="shared" si="219"/>
        <v>1</v>
      </c>
      <c r="M574" s="18"/>
    </row>
    <row r="575" spans="1:13" ht="15.75" customHeight="1" thickTop="1" thickBot="1">
      <c r="A575" s="19" t="s">
        <v>27</v>
      </c>
      <c r="B575" s="20">
        <f t="shared" ref="B575:E575" si="220">IFERROR(AVERAGE(B570:B574),0)</f>
        <v>0</v>
      </c>
      <c r="C575" s="20">
        <f t="shared" si="220"/>
        <v>0</v>
      </c>
      <c r="D575" s="20">
        <f t="shared" si="220"/>
        <v>0</v>
      </c>
      <c r="E575" s="20">
        <f t="shared" si="220"/>
        <v>0</v>
      </c>
      <c r="F575" s="20"/>
      <c r="G575" s="20">
        <f>SUM(AVERAGE(G570:G574))</f>
        <v>20</v>
      </c>
      <c r="H575" s="22">
        <f>AVERAGE(H570:H574)*0.2</f>
        <v>0</v>
      </c>
      <c r="I575" s="22">
        <f>AVERAGE(I570:I574)*0.4</f>
        <v>0</v>
      </c>
      <c r="J575" s="22">
        <f>AVERAGE(J570:J574)*0.6</f>
        <v>0</v>
      </c>
      <c r="K575" s="22">
        <f>AVERAGE(K570:K574)*0.8</f>
        <v>0</v>
      </c>
      <c r="L575" s="25">
        <f>AVERAGE(L570:L574)*1</f>
        <v>1</v>
      </c>
      <c r="M575" s="22">
        <f>SUM(H575:L575)</f>
        <v>1</v>
      </c>
    </row>
    <row r="576" spans="1:13" ht="15.75" customHeight="1" thickTop="1" thickBot="1">
      <c r="A576" s="23" t="s">
        <v>28</v>
      </c>
      <c r="B576" s="9" t="s">
        <v>10</v>
      </c>
      <c r="C576" s="9" t="s">
        <v>11</v>
      </c>
      <c r="D576" s="9" t="s">
        <v>12</v>
      </c>
      <c r="E576" s="9" t="s">
        <v>13</v>
      </c>
      <c r="F576" s="9" t="s">
        <v>14</v>
      </c>
      <c r="G576" s="10" t="s">
        <v>15</v>
      </c>
      <c r="H576" s="9" t="s">
        <v>10</v>
      </c>
      <c r="I576" s="9" t="s">
        <v>11</v>
      </c>
      <c r="J576" s="9" t="s">
        <v>12</v>
      </c>
      <c r="K576" s="9" t="s">
        <v>13</v>
      </c>
      <c r="L576" s="24" t="s">
        <v>14</v>
      </c>
      <c r="M576" s="10" t="s">
        <v>15</v>
      </c>
    </row>
    <row r="577" spans="1:13" ht="15.75" customHeight="1" thickTop="1" thickBot="1">
      <c r="A577" s="13" t="s">
        <v>29</v>
      </c>
      <c r="B577" s="14"/>
      <c r="C577" s="14"/>
      <c r="D577" s="14"/>
      <c r="E577" s="14"/>
      <c r="F577" s="14">
        <v>20</v>
      </c>
      <c r="G577" s="15">
        <f t="shared" ref="G577:G579" si="221">SUM(B577:F577)</f>
        <v>20</v>
      </c>
      <c r="H577" s="16">
        <f t="shared" ref="H577:L579" si="222">IFERROR(B577/$G$577,0)</f>
        <v>0</v>
      </c>
      <c r="I577" s="16">
        <f t="shared" si="222"/>
        <v>0</v>
      </c>
      <c r="J577" s="16">
        <f t="shared" si="222"/>
        <v>0</v>
      </c>
      <c r="K577" s="16">
        <f t="shared" si="222"/>
        <v>0</v>
      </c>
      <c r="L577" s="16">
        <f t="shared" si="222"/>
        <v>1</v>
      </c>
      <c r="M577" s="18" t="s">
        <v>17</v>
      </c>
    </row>
    <row r="578" spans="1:13" ht="15.75" customHeight="1" thickTop="1" thickBot="1">
      <c r="A578" s="13" t="s">
        <v>30</v>
      </c>
      <c r="B578" s="14"/>
      <c r="C578" s="14"/>
      <c r="D578" s="14"/>
      <c r="E578" s="14"/>
      <c r="F578" s="14">
        <v>20</v>
      </c>
      <c r="G578" s="15">
        <f t="shared" si="221"/>
        <v>20</v>
      </c>
      <c r="H578" s="16">
        <f t="shared" si="222"/>
        <v>0</v>
      </c>
      <c r="I578" s="16">
        <f t="shared" si="222"/>
        <v>0</v>
      </c>
      <c r="J578" s="16">
        <f t="shared" si="222"/>
        <v>0</v>
      </c>
      <c r="K578" s="16">
        <f t="shared" si="222"/>
        <v>0</v>
      </c>
      <c r="L578" s="16">
        <f t="shared" si="222"/>
        <v>1</v>
      </c>
      <c r="M578" s="18" t="s">
        <v>17</v>
      </c>
    </row>
    <row r="579" spans="1:13" ht="15.75" customHeight="1" thickTop="1" thickBot="1">
      <c r="A579" s="13" t="s">
        <v>31</v>
      </c>
      <c r="B579" s="14"/>
      <c r="C579" s="14"/>
      <c r="D579" s="14"/>
      <c r="E579" s="14"/>
      <c r="F579" s="14">
        <v>20</v>
      </c>
      <c r="G579" s="15">
        <f t="shared" si="221"/>
        <v>20</v>
      </c>
      <c r="H579" s="16">
        <f t="shared" si="222"/>
        <v>0</v>
      </c>
      <c r="I579" s="16">
        <f t="shared" si="222"/>
        <v>0</v>
      </c>
      <c r="J579" s="16">
        <f t="shared" si="222"/>
        <v>0</v>
      </c>
      <c r="K579" s="16">
        <f t="shared" si="222"/>
        <v>0</v>
      </c>
      <c r="L579" s="16">
        <f t="shared" si="222"/>
        <v>1</v>
      </c>
      <c r="M579" s="18" t="s">
        <v>17</v>
      </c>
    </row>
    <row r="580" spans="1:13" ht="15.75" customHeight="1" thickTop="1" thickBot="1">
      <c r="A580" s="19" t="s">
        <v>27</v>
      </c>
      <c r="B580" s="20"/>
      <c r="C580" s="20">
        <f t="shared" ref="C580:E580" si="223">IFERROR(AVERAGE(C577:C579),0)</f>
        <v>0</v>
      </c>
      <c r="D580" s="26">
        <f t="shared" si="223"/>
        <v>0</v>
      </c>
      <c r="E580" s="26">
        <f t="shared" si="223"/>
        <v>0</v>
      </c>
      <c r="F580" s="26"/>
      <c r="G580" s="26">
        <f>SUM(AVERAGE(G577:G579))</f>
        <v>20</v>
      </c>
      <c r="H580" s="22">
        <f>AVERAGE(H577:H579)*0.2</f>
        <v>0</v>
      </c>
      <c r="I580" s="22">
        <f>AVERAGE(I577:I579)*0.4</f>
        <v>0</v>
      </c>
      <c r="J580" s="22">
        <f>AVERAGE(J577:J579)*0.6</f>
        <v>0</v>
      </c>
      <c r="K580" s="22">
        <f>AVERAGE(K577:K579)*0.8</f>
        <v>0</v>
      </c>
      <c r="L580" s="25">
        <f>AVERAGE(L577:L579)*1</f>
        <v>1</v>
      </c>
      <c r="M580" s="27">
        <f>SUM(H580:L580)</f>
        <v>1</v>
      </c>
    </row>
    <row r="581" spans="1:13" ht="15.75" customHeight="1" thickTop="1" thickBot="1">
      <c r="A581" s="8" t="s">
        <v>32</v>
      </c>
      <c r="B581" s="9" t="s">
        <v>10</v>
      </c>
      <c r="C581" s="9" t="s">
        <v>11</v>
      </c>
      <c r="D581" s="9" t="s">
        <v>12</v>
      </c>
      <c r="E581" s="9" t="s">
        <v>13</v>
      </c>
      <c r="F581" s="9" t="s">
        <v>14</v>
      </c>
      <c r="G581" s="10" t="s">
        <v>15</v>
      </c>
      <c r="H581" s="9" t="s">
        <v>10</v>
      </c>
      <c r="I581" s="9" t="s">
        <v>11</v>
      </c>
      <c r="J581" s="9" t="s">
        <v>12</v>
      </c>
      <c r="K581" s="9" t="s">
        <v>13</v>
      </c>
      <c r="L581" s="24" t="s">
        <v>14</v>
      </c>
      <c r="M581" s="10" t="s">
        <v>15</v>
      </c>
    </row>
    <row r="582" spans="1:13" ht="15.75" customHeight="1" thickTop="1" thickBot="1">
      <c r="A582" s="28" t="s">
        <v>33</v>
      </c>
      <c r="B582" s="29"/>
      <c r="C582" s="29"/>
      <c r="D582" s="29"/>
      <c r="E582" s="14"/>
      <c r="F582" s="14">
        <v>20</v>
      </c>
      <c r="G582" s="30">
        <f t="shared" ref="G582:G585" si="224">SUM(B582:F582)</f>
        <v>20</v>
      </c>
      <c r="H582" s="31">
        <f t="shared" ref="H582:L585" si="225">IFERROR(B582/$G$582,0)</f>
        <v>0</v>
      </c>
      <c r="I582" s="31">
        <f t="shared" si="225"/>
        <v>0</v>
      </c>
      <c r="J582" s="31">
        <f t="shared" si="225"/>
        <v>0</v>
      </c>
      <c r="K582" s="31">
        <f t="shared" si="225"/>
        <v>0</v>
      </c>
      <c r="L582" s="31">
        <f t="shared" si="225"/>
        <v>1</v>
      </c>
      <c r="M582" s="18" t="s">
        <v>17</v>
      </c>
    </row>
    <row r="583" spans="1:13" ht="15.75" customHeight="1" thickTop="1" thickBot="1">
      <c r="A583" s="28" t="s">
        <v>34</v>
      </c>
      <c r="B583" s="29"/>
      <c r="C583" s="29"/>
      <c r="D583" s="29"/>
      <c r="E583" s="14"/>
      <c r="F583" s="14">
        <v>20</v>
      </c>
      <c r="G583" s="30">
        <f t="shared" si="224"/>
        <v>20</v>
      </c>
      <c r="H583" s="31">
        <f t="shared" si="225"/>
        <v>0</v>
      </c>
      <c r="I583" s="31">
        <f t="shared" si="225"/>
        <v>0</v>
      </c>
      <c r="J583" s="31">
        <f t="shared" si="225"/>
        <v>0</v>
      </c>
      <c r="K583" s="31">
        <f t="shared" si="225"/>
        <v>0</v>
      </c>
      <c r="L583" s="31">
        <f t="shared" si="225"/>
        <v>1</v>
      </c>
      <c r="M583" s="18" t="s">
        <v>17</v>
      </c>
    </row>
    <row r="584" spans="1:13" ht="15.75" customHeight="1" thickTop="1" thickBot="1">
      <c r="A584" s="28" t="s">
        <v>35</v>
      </c>
      <c r="B584" s="29"/>
      <c r="C584" s="29"/>
      <c r="D584" s="29"/>
      <c r="E584" s="14"/>
      <c r="F584" s="14">
        <v>20</v>
      </c>
      <c r="G584" s="30">
        <f t="shared" si="224"/>
        <v>20</v>
      </c>
      <c r="H584" s="31">
        <f t="shared" si="225"/>
        <v>0</v>
      </c>
      <c r="I584" s="31">
        <f t="shared" si="225"/>
        <v>0</v>
      </c>
      <c r="J584" s="31">
        <f t="shared" si="225"/>
        <v>0</v>
      </c>
      <c r="K584" s="31">
        <f t="shared" si="225"/>
        <v>0</v>
      </c>
      <c r="L584" s="31">
        <f t="shared" si="225"/>
        <v>1</v>
      </c>
      <c r="M584" s="18" t="s">
        <v>17</v>
      </c>
    </row>
    <row r="585" spans="1:13" ht="15.75" customHeight="1" thickTop="1" thickBot="1">
      <c r="A585" s="28" t="s">
        <v>36</v>
      </c>
      <c r="B585" s="29"/>
      <c r="C585" s="29"/>
      <c r="D585" s="29"/>
      <c r="E585" s="14"/>
      <c r="F585" s="14">
        <v>20</v>
      </c>
      <c r="G585" s="30">
        <f t="shared" si="224"/>
        <v>20</v>
      </c>
      <c r="H585" s="31">
        <f t="shared" si="225"/>
        <v>0</v>
      </c>
      <c r="I585" s="31">
        <f t="shared" si="225"/>
        <v>0</v>
      </c>
      <c r="J585" s="31">
        <f t="shared" si="225"/>
        <v>0</v>
      </c>
      <c r="K585" s="31">
        <f t="shared" si="225"/>
        <v>0</v>
      </c>
      <c r="L585" s="31">
        <f t="shared" si="225"/>
        <v>1</v>
      </c>
      <c r="M585" s="18" t="s">
        <v>17</v>
      </c>
    </row>
    <row r="586" spans="1:13" ht="15.75" customHeight="1" thickTop="1" thickBot="1">
      <c r="A586" s="32" t="s">
        <v>27</v>
      </c>
      <c r="B586" s="33">
        <f t="shared" ref="B586:E586" si="226">IFERROR(AVERAGE(B582:B585),0)</f>
        <v>0</v>
      </c>
      <c r="C586" s="33">
        <f t="shared" si="226"/>
        <v>0</v>
      </c>
      <c r="D586" s="33">
        <f t="shared" si="226"/>
        <v>0</v>
      </c>
      <c r="E586" s="33">
        <f t="shared" si="226"/>
        <v>0</v>
      </c>
      <c r="F586" s="33"/>
      <c r="G586" s="33">
        <f>SUM(AVERAGE(G582:G585))</f>
        <v>20</v>
      </c>
      <c r="H586" s="27">
        <f>AVERAGE(H582:H585)*0.2</f>
        <v>0</v>
      </c>
      <c r="I586" s="27">
        <f>AVERAGE(I582:I585)*0.4</f>
        <v>0</v>
      </c>
      <c r="J586" s="27">
        <f>AVERAGE(J582:J585)*0.6</f>
        <v>0</v>
      </c>
      <c r="K586" s="27">
        <f>AVERAGE(K582:K585)*0.8</f>
        <v>0</v>
      </c>
      <c r="L586" s="34">
        <f>AVERAGE(L582:L585)*1</f>
        <v>1</v>
      </c>
      <c r="M586" s="27">
        <f>SUM(H586:L586)</f>
        <v>1</v>
      </c>
    </row>
    <row r="587" spans="1:13" ht="15.75" customHeight="1" thickTop="1" thickBot="1">
      <c r="A587" s="35" t="s">
        <v>37</v>
      </c>
      <c r="B587" s="36"/>
      <c r="C587" s="36"/>
      <c r="D587" s="36"/>
      <c r="E587" s="36"/>
      <c r="F587" s="36"/>
      <c r="G587" s="37">
        <f>SUM(B587:F587)</f>
        <v>0</v>
      </c>
      <c r="H587" s="38">
        <f t="shared" ref="H587:L587" si="227">IFERROR(B587/$G$587,0)</f>
        <v>0</v>
      </c>
      <c r="I587" s="38">
        <f t="shared" si="227"/>
        <v>0</v>
      </c>
      <c r="J587" s="38">
        <f t="shared" si="227"/>
        <v>0</v>
      </c>
      <c r="K587" s="38">
        <f t="shared" si="227"/>
        <v>0</v>
      </c>
      <c r="L587" s="38">
        <f t="shared" si="227"/>
        <v>0</v>
      </c>
      <c r="M587" s="18" t="s">
        <v>17</v>
      </c>
    </row>
    <row r="588" spans="1:13" ht="15.75" customHeight="1" thickTop="1" thickBot="1">
      <c r="A588" s="51" t="s">
        <v>38</v>
      </c>
      <c r="B588" s="52"/>
      <c r="C588" s="52"/>
      <c r="D588" s="52"/>
      <c r="E588" s="52"/>
      <c r="F588" s="53"/>
      <c r="G588" s="39">
        <v>20</v>
      </c>
      <c r="H588" s="27" t="s">
        <v>17</v>
      </c>
      <c r="I588" s="27" t="s">
        <v>17</v>
      </c>
      <c r="J588" s="27" t="s">
        <v>17</v>
      </c>
      <c r="K588" s="27" t="s">
        <v>17</v>
      </c>
      <c r="L588" s="27" t="s">
        <v>17</v>
      </c>
      <c r="M588" s="27">
        <f>(M568+M575+M580+M586)/4</f>
        <v>1</v>
      </c>
    </row>
    <row r="589" spans="1:13" ht="15.75" customHeight="1" thickTop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.75" customHeight="1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.75" customHeight="1" thickTop="1" thickBot="1">
      <c r="A591" s="3" t="s">
        <v>0</v>
      </c>
      <c r="B591" s="54" t="s">
        <v>55</v>
      </c>
      <c r="C591" s="50"/>
      <c r="D591" s="50"/>
      <c r="E591" s="50"/>
      <c r="F591" s="50"/>
      <c r="G591" s="47"/>
      <c r="H591" s="55" t="s">
        <v>2</v>
      </c>
      <c r="I591" s="56"/>
      <c r="J591" s="57"/>
      <c r="K591" s="4" t="s">
        <v>3</v>
      </c>
      <c r="L591" s="58">
        <v>45403</v>
      </c>
      <c r="M591" s="59"/>
    </row>
    <row r="592" spans="1:13" ht="15.75" customHeight="1" thickBot="1">
      <c r="A592" s="40" t="s">
        <v>4</v>
      </c>
      <c r="B592" s="41"/>
      <c r="C592" s="41"/>
      <c r="D592" s="41"/>
      <c r="E592" s="41"/>
      <c r="F592" s="41"/>
      <c r="G592" s="42"/>
      <c r="H592" s="5" t="s">
        <v>5</v>
      </c>
      <c r="I592" s="46">
        <v>13</v>
      </c>
      <c r="J592" s="47"/>
      <c r="K592" s="6"/>
      <c r="L592" s="5"/>
      <c r="M592" s="5"/>
    </row>
    <row r="593" spans="1:13" ht="15.75" customHeight="1" thickBot="1">
      <c r="A593" s="43"/>
      <c r="B593" s="44"/>
      <c r="C593" s="44"/>
      <c r="D593" s="44"/>
      <c r="E593" s="44"/>
      <c r="F593" s="44"/>
      <c r="G593" s="45"/>
      <c r="H593" s="5" t="s">
        <v>6</v>
      </c>
      <c r="I593" s="46">
        <v>4</v>
      </c>
      <c r="J593" s="47"/>
      <c r="K593" s="5"/>
      <c r="L593" s="5"/>
      <c r="M593" s="5"/>
    </row>
    <row r="594" spans="1:13" ht="15.75" customHeight="1" thickBot="1">
      <c r="A594" s="7" t="s">
        <v>7</v>
      </c>
      <c r="B594" s="48" t="s">
        <v>8</v>
      </c>
      <c r="C594" s="49"/>
      <c r="D594" s="49"/>
      <c r="E594" s="49"/>
      <c r="F594" s="49"/>
      <c r="G594" s="49"/>
      <c r="H594" s="46" t="s">
        <v>8</v>
      </c>
      <c r="I594" s="50"/>
      <c r="J594" s="50"/>
      <c r="K594" s="50"/>
      <c r="L594" s="50"/>
      <c r="M594" s="47"/>
    </row>
    <row r="595" spans="1:13" ht="15.75" customHeight="1" thickTop="1" thickBot="1">
      <c r="A595" s="8" t="s">
        <v>9</v>
      </c>
      <c r="B595" s="9" t="s">
        <v>10</v>
      </c>
      <c r="C595" s="9" t="s">
        <v>11</v>
      </c>
      <c r="D595" s="9" t="s">
        <v>12</v>
      </c>
      <c r="E595" s="9" t="s">
        <v>13</v>
      </c>
      <c r="F595" s="9" t="s">
        <v>14</v>
      </c>
      <c r="G595" s="10" t="s">
        <v>15</v>
      </c>
      <c r="H595" s="11" t="s">
        <v>10</v>
      </c>
      <c r="I595" s="11" t="s">
        <v>11</v>
      </c>
      <c r="J595" s="11" t="s">
        <v>12</v>
      </c>
      <c r="K595" s="11" t="s">
        <v>13</v>
      </c>
      <c r="L595" s="11" t="s">
        <v>14</v>
      </c>
      <c r="M595" s="12" t="s">
        <v>15</v>
      </c>
    </row>
    <row r="596" spans="1:13" ht="15.75" customHeight="1" thickTop="1" thickBot="1">
      <c r="A596" s="13" t="s">
        <v>16</v>
      </c>
      <c r="B596" s="14"/>
      <c r="C596" s="14"/>
      <c r="D596" s="14"/>
      <c r="E596" s="14"/>
      <c r="F596" s="14">
        <v>17</v>
      </c>
      <c r="G596" s="15">
        <f t="shared" ref="G596:G598" si="228">SUM(B596:F596)</f>
        <v>17</v>
      </c>
      <c r="H596" s="16">
        <f t="shared" ref="H596:L598" si="229">IFERROR(B596/$G$596,0)</f>
        <v>0</v>
      </c>
      <c r="I596" s="16">
        <f t="shared" si="229"/>
        <v>0</v>
      </c>
      <c r="J596" s="16">
        <f t="shared" si="229"/>
        <v>0</v>
      </c>
      <c r="K596" s="16">
        <f t="shared" si="229"/>
        <v>0</v>
      </c>
      <c r="L596" s="16">
        <f t="shared" si="229"/>
        <v>1</v>
      </c>
      <c r="M596" s="17" t="s">
        <v>17</v>
      </c>
    </row>
    <row r="597" spans="1:13" ht="15.75" customHeight="1" thickTop="1" thickBot="1">
      <c r="A597" s="13" t="s">
        <v>18</v>
      </c>
      <c r="B597" s="14"/>
      <c r="C597" s="14"/>
      <c r="D597" s="14"/>
      <c r="E597" s="14"/>
      <c r="F597" s="14">
        <v>17</v>
      </c>
      <c r="G597" s="15">
        <f t="shared" si="228"/>
        <v>17</v>
      </c>
      <c r="H597" s="16">
        <f t="shared" si="229"/>
        <v>0</v>
      </c>
      <c r="I597" s="16">
        <f t="shared" si="229"/>
        <v>0</v>
      </c>
      <c r="J597" s="16">
        <f t="shared" si="229"/>
        <v>0</v>
      </c>
      <c r="K597" s="16">
        <f t="shared" si="229"/>
        <v>0</v>
      </c>
      <c r="L597" s="16">
        <f t="shared" si="229"/>
        <v>1</v>
      </c>
      <c r="M597" s="18" t="s">
        <v>17</v>
      </c>
    </row>
    <row r="598" spans="1:13" ht="15.75" customHeight="1" thickTop="1" thickBot="1">
      <c r="A598" s="13" t="s">
        <v>19</v>
      </c>
      <c r="B598" s="14"/>
      <c r="C598" s="14"/>
      <c r="D598" s="14"/>
      <c r="E598" s="14"/>
      <c r="F598" s="14">
        <v>17</v>
      </c>
      <c r="G598" s="15">
        <f t="shared" si="228"/>
        <v>17</v>
      </c>
      <c r="H598" s="16">
        <f t="shared" si="229"/>
        <v>0</v>
      </c>
      <c r="I598" s="16">
        <f t="shared" si="229"/>
        <v>0</v>
      </c>
      <c r="J598" s="16">
        <f t="shared" si="229"/>
        <v>0</v>
      </c>
      <c r="K598" s="16">
        <f t="shared" si="229"/>
        <v>0</v>
      </c>
      <c r="L598" s="16">
        <f t="shared" si="229"/>
        <v>1</v>
      </c>
      <c r="M598" s="18" t="s">
        <v>17</v>
      </c>
    </row>
    <row r="599" spans="1:13" ht="15.75" customHeight="1" thickTop="1" thickBot="1">
      <c r="A599" s="19" t="s">
        <v>20</v>
      </c>
      <c r="B599" s="20">
        <f>IFERROR(AVERAGE(B596:B598),0)</f>
        <v>0</v>
      </c>
      <c r="C599" s="20"/>
      <c r="D599" s="20">
        <f>IFERROR(AVERAGE(D596:D598),0)</f>
        <v>0</v>
      </c>
      <c r="E599" s="20"/>
      <c r="F599" s="20"/>
      <c r="G599" s="20">
        <f>SUM(AVERAGE(G596:G598))</f>
        <v>17</v>
      </c>
      <c r="H599" s="21">
        <f>AVERAGE(H596:H598)*0.2</f>
        <v>0</v>
      </c>
      <c r="I599" s="21">
        <f>AVERAGE(I596:I598)*0.4</f>
        <v>0</v>
      </c>
      <c r="J599" s="21">
        <f>AVERAGE(J596:J598)*0.6</f>
        <v>0</v>
      </c>
      <c r="K599" s="21">
        <f>AVERAGE(K596:K598)*0.8</f>
        <v>0</v>
      </c>
      <c r="L599" s="21">
        <f>AVERAGE(L596:L598)*1</f>
        <v>1</v>
      </c>
      <c r="M599" s="22">
        <f>SUM(H599:L599)</f>
        <v>1</v>
      </c>
    </row>
    <row r="600" spans="1:13" ht="15.75" customHeight="1" thickTop="1" thickBot="1">
      <c r="A600" s="23" t="s">
        <v>21</v>
      </c>
      <c r="B600" s="9" t="s">
        <v>10</v>
      </c>
      <c r="C600" s="9" t="s">
        <v>11</v>
      </c>
      <c r="D600" s="9" t="s">
        <v>12</v>
      </c>
      <c r="E600" s="9" t="s">
        <v>13</v>
      </c>
      <c r="F600" s="9" t="s">
        <v>14</v>
      </c>
      <c r="G600" s="10" t="s">
        <v>15</v>
      </c>
      <c r="H600" s="9" t="s">
        <v>10</v>
      </c>
      <c r="I600" s="9" t="s">
        <v>11</v>
      </c>
      <c r="J600" s="9" t="s">
        <v>12</v>
      </c>
      <c r="K600" s="9" t="s">
        <v>13</v>
      </c>
      <c r="L600" s="24" t="s">
        <v>14</v>
      </c>
      <c r="M600" s="10" t="s">
        <v>15</v>
      </c>
    </row>
    <row r="601" spans="1:13" ht="15.75" customHeight="1" thickTop="1" thickBot="1">
      <c r="A601" s="13" t="s">
        <v>22</v>
      </c>
      <c r="B601" s="14"/>
      <c r="C601" s="14"/>
      <c r="D601" s="14"/>
      <c r="E601" s="14"/>
      <c r="F601" s="14">
        <v>17</v>
      </c>
      <c r="G601" s="15">
        <f t="shared" ref="G601:G605" si="230">SUM(B601:F601)</f>
        <v>17</v>
      </c>
      <c r="H601" s="16">
        <f t="shared" ref="H601:L605" si="231">IFERROR(B601/$G$601,0)</f>
        <v>0</v>
      </c>
      <c r="I601" s="16">
        <f t="shared" si="231"/>
        <v>0</v>
      </c>
      <c r="J601" s="16">
        <f t="shared" si="231"/>
        <v>0</v>
      </c>
      <c r="K601" s="16">
        <f t="shared" si="231"/>
        <v>0</v>
      </c>
      <c r="L601" s="16">
        <f t="shared" si="231"/>
        <v>1</v>
      </c>
      <c r="M601" s="18" t="s">
        <v>17</v>
      </c>
    </row>
    <row r="602" spans="1:13" ht="15.75" customHeight="1" thickTop="1" thickBot="1">
      <c r="A602" s="13" t="s">
        <v>23</v>
      </c>
      <c r="B602" s="14"/>
      <c r="C602" s="14"/>
      <c r="D602" s="14"/>
      <c r="E602" s="14"/>
      <c r="F602" s="14">
        <v>17</v>
      </c>
      <c r="G602" s="15">
        <f t="shared" si="230"/>
        <v>17</v>
      </c>
      <c r="H602" s="16">
        <f t="shared" si="231"/>
        <v>0</v>
      </c>
      <c r="I602" s="16">
        <f t="shared" si="231"/>
        <v>0</v>
      </c>
      <c r="J602" s="16">
        <f t="shared" si="231"/>
        <v>0</v>
      </c>
      <c r="K602" s="16">
        <f t="shared" si="231"/>
        <v>0</v>
      </c>
      <c r="L602" s="16">
        <f t="shared" si="231"/>
        <v>1</v>
      </c>
      <c r="M602" s="18" t="s">
        <v>17</v>
      </c>
    </row>
    <row r="603" spans="1:13" ht="15.75" customHeight="1" thickTop="1" thickBot="1">
      <c r="A603" s="13" t="s">
        <v>24</v>
      </c>
      <c r="B603" s="14"/>
      <c r="C603" s="14"/>
      <c r="D603" s="14"/>
      <c r="E603" s="14"/>
      <c r="F603" s="14">
        <v>17</v>
      </c>
      <c r="G603" s="15">
        <f t="shared" si="230"/>
        <v>17</v>
      </c>
      <c r="H603" s="16">
        <f t="shared" si="231"/>
        <v>0</v>
      </c>
      <c r="I603" s="16">
        <f t="shared" si="231"/>
        <v>0</v>
      </c>
      <c r="J603" s="16">
        <f t="shared" si="231"/>
        <v>0</v>
      </c>
      <c r="K603" s="16">
        <f t="shared" si="231"/>
        <v>0</v>
      </c>
      <c r="L603" s="16">
        <f t="shared" si="231"/>
        <v>1</v>
      </c>
      <c r="M603" s="18" t="s">
        <v>17</v>
      </c>
    </row>
    <row r="604" spans="1:13" ht="15.75" customHeight="1" thickTop="1" thickBot="1">
      <c r="A604" s="13" t="s">
        <v>25</v>
      </c>
      <c r="B604" s="14"/>
      <c r="C604" s="14"/>
      <c r="D604" s="14"/>
      <c r="E604" s="14"/>
      <c r="F604" s="14">
        <v>17</v>
      </c>
      <c r="G604" s="15">
        <f t="shared" si="230"/>
        <v>17</v>
      </c>
      <c r="H604" s="16">
        <f t="shared" si="231"/>
        <v>0</v>
      </c>
      <c r="I604" s="16">
        <f t="shared" si="231"/>
        <v>0</v>
      </c>
      <c r="J604" s="16">
        <f t="shared" si="231"/>
        <v>0</v>
      </c>
      <c r="K604" s="16">
        <f t="shared" si="231"/>
        <v>0</v>
      </c>
      <c r="L604" s="16">
        <f t="shared" si="231"/>
        <v>1</v>
      </c>
      <c r="M604" s="18" t="s">
        <v>17</v>
      </c>
    </row>
    <row r="605" spans="1:13" ht="15.75" customHeight="1" thickTop="1" thickBot="1">
      <c r="A605" s="13" t="s">
        <v>26</v>
      </c>
      <c r="B605" s="14"/>
      <c r="C605" s="14"/>
      <c r="D605" s="14"/>
      <c r="E605" s="14"/>
      <c r="F605" s="14">
        <v>17</v>
      </c>
      <c r="G605" s="15">
        <f t="shared" si="230"/>
        <v>17</v>
      </c>
      <c r="H605" s="16">
        <f t="shared" si="231"/>
        <v>0</v>
      </c>
      <c r="I605" s="16">
        <f t="shared" si="231"/>
        <v>0</v>
      </c>
      <c r="J605" s="16">
        <f t="shared" si="231"/>
        <v>0</v>
      </c>
      <c r="K605" s="16">
        <f t="shared" si="231"/>
        <v>0</v>
      </c>
      <c r="L605" s="16">
        <f t="shared" si="231"/>
        <v>1</v>
      </c>
      <c r="M605" s="18"/>
    </row>
    <row r="606" spans="1:13" ht="15.75" customHeight="1" thickTop="1" thickBot="1">
      <c r="A606" s="19" t="s">
        <v>27</v>
      </c>
      <c r="B606" s="20">
        <f t="shared" ref="B606:E606" si="232">IFERROR(AVERAGE(B601:B605),0)</f>
        <v>0</v>
      </c>
      <c r="C606" s="20">
        <f t="shared" si="232"/>
        <v>0</v>
      </c>
      <c r="D606" s="20">
        <f t="shared" si="232"/>
        <v>0</v>
      </c>
      <c r="E606" s="20">
        <f t="shared" si="232"/>
        <v>0</v>
      </c>
      <c r="F606" s="20"/>
      <c r="G606" s="20">
        <f>SUM(AVERAGE(G601:G605))</f>
        <v>17</v>
      </c>
      <c r="H606" s="22">
        <f>AVERAGE(H601:H605)*0.2</f>
        <v>0</v>
      </c>
      <c r="I606" s="22">
        <f>AVERAGE(I601:I605)*0.4</f>
        <v>0</v>
      </c>
      <c r="J606" s="22">
        <f>AVERAGE(J601:J605)*0.6</f>
        <v>0</v>
      </c>
      <c r="K606" s="22">
        <f>AVERAGE(K601:K605)*0.8</f>
        <v>0</v>
      </c>
      <c r="L606" s="25">
        <f>AVERAGE(L601:L605)*1</f>
        <v>1</v>
      </c>
      <c r="M606" s="22">
        <f>SUM(H606:L606)</f>
        <v>1</v>
      </c>
    </row>
    <row r="607" spans="1:13" ht="15.75" customHeight="1" thickTop="1" thickBot="1">
      <c r="A607" s="23" t="s">
        <v>28</v>
      </c>
      <c r="B607" s="9" t="s">
        <v>10</v>
      </c>
      <c r="C607" s="9" t="s">
        <v>11</v>
      </c>
      <c r="D607" s="9" t="s">
        <v>12</v>
      </c>
      <c r="E607" s="9" t="s">
        <v>13</v>
      </c>
      <c r="F607" s="9" t="s">
        <v>14</v>
      </c>
      <c r="G607" s="10" t="s">
        <v>15</v>
      </c>
      <c r="H607" s="9" t="s">
        <v>10</v>
      </c>
      <c r="I607" s="9" t="s">
        <v>11</v>
      </c>
      <c r="J607" s="9" t="s">
        <v>12</v>
      </c>
      <c r="K607" s="9" t="s">
        <v>13</v>
      </c>
      <c r="L607" s="24" t="s">
        <v>14</v>
      </c>
      <c r="M607" s="10" t="s">
        <v>15</v>
      </c>
    </row>
    <row r="608" spans="1:13" ht="15.75" customHeight="1" thickTop="1" thickBot="1">
      <c r="A608" s="13" t="s">
        <v>29</v>
      </c>
      <c r="B608" s="14"/>
      <c r="C608" s="14"/>
      <c r="D608" s="14"/>
      <c r="E608" s="14"/>
      <c r="F608" s="14">
        <v>17</v>
      </c>
      <c r="G608" s="15">
        <f t="shared" ref="G608:G610" si="233">SUM(B608:F608)</f>
        <v>17</v>
      </c>
      <c r="H608" s="16">
        <f t="shared" ref="H608:L610" si="234">IFERROR(B608/$G$608,0)</f>
        <v>0</v>
      </c>
      <c r="I608" s="16">
        <f t="shared" si="234"/>
        <v>0</v>
      </c>
      <c r="J608" s="16">
        <f t="shared" si="234"/>
        <v>0</v>
      </c>
      <c r="K608" s="16">
        <f t="shared" si="234"/>
        <v>0</v>
      </c>
      <c r="L608" s="16">
        <f t="shared" si="234"/>
        <v>1</v>
      </c>
      <c r="M608" s="18" t="s">
        <v>17</v>
      </c>
    </row>
    <row r="609" spans="1:13" ht="15.75" customHeight="1" thickTop="1" thickBot="1">
      <c r="A609" s="13" t="s">
        <v>30</v>
      </c>
      <c r="B609" s="14"/>
      <c r="C609" s="14"/>
      <c r="D609" s="14"/>
      <c r="E609" s="14"/>
      <c r="F609" s="14">
        <v>17</v>
      </c>
      <c r="G609" s="15">
        <f t="shared" si="233"/>
        <v>17</v>
      </c>
      <c r="H609" s="16">
        <f t="shared" si="234"/>
        <v>0</v>
      </c>
      <c r="I609" s="16">
        <f t="shared" si="234"/>
        <v>0</v>
      </c>
      <c r="J609" s="16">
        <f t="shared" si="234"/>
        <v>0</v>
      </c>
      <c r="K609" s="16">
        <f t="shared" si="234"/>
        <v>0</v>
      </c>
      <c r="L609" s="16">
        <f t="shared" si="234"/>
        <v>1</v>
      </c>
      <c r="M609" s="18" t="s">
        <v>17</v>
      </c>
    </row>
    <row r="610" spans="1:13" ht="15.75" customHeight="1" thickTop="1" thickBot="1">
      <c r="A610" s="13" t="s">
        <v>31</v>
      </c>
      <c r="B610" s="14"/>
      <c r="C610" s="14"/>
      <c r="D610" s="14"/>
      <c r="E610" s="14"/>
      <c r="F610" s="14">
        <v>17</v>
      </c>
      <c r="G610" s="15">
        <f t="shared" si="233"/>
        <v>17</v>
      </c>
      <c r="H610" s="16">
        <f t="shared" si="234"/>
        <v>0</v>
      </c>
      <c r="I610" s="16">
        <f t="shared" si="234"/>
        <v>0</v>
      </c>
      <c r="J610" s="16">
        <f t="shared" si="234"/>
        <v>0</v>
      </c>
      <c r="K610" s="16">
        <f t="shared" si="234"/>
        <v>0</v>
      </c>
      <c r="L610" s="16">
        <f t="shared" si="234"/>
        <v>1</v>
      </c>
      <c r="M610" s="18" t="s">
        <v>17</v>
      </c>
    </row>
    <row r="611" spans="1:13" ht="15.75" customHeight="1" thickTop="1" thickBot="1">
      <c r="A611" s="19" t="s">
        <v>27</v>
      </c>
      <c r="B611" s="20"/>
      <c r="C611" s="20">
        <f t="shared" ref="C611:E611" si="235">IFERROR(AVERAGE(C608:C610),0)</f>
        <v>0</v>
      </c>
      <c r="D611" s="26">
        <f t="shared" si="235"/>
        <v>0</v>
      </c>
      <c r="E611" s="26">
        <f t="shared" si="235"/>
        <v>0</v>
      </c>
      <c r="F611" s="26"/>
      <c r="G611" s="26">
        <f>SUM(AVERAGE(G608:G610))</f>
        <v>17</v>
      </c>
      <c r="H611" s="22">
        <f>AVERAGE(H608:H610)*0.2</f>
        <v>0</v>
      </c>
      <c r="I611" s="22">
        <f>AVERAGE(I608:I610)*0.4</f>
        <v>0</v>
      </c>
      <c r="J611" s="22">
        <f>AVERAGE(J608:J610)*0.6</f>
        <v>0</v>
      </c>
      <c r="K611" s="22">
        <f>AVERAGE(K608:K610)*0.8</f>
        <v>0</v>
      </c>
      <c r="L611" s="25">
        <f>AVERAGE(L608:L610)*1</f>
        <v>1</v>
      </c>
      <c r="M611" s="27">
        <f>SUM(H611:L611)</f>
        <v>1</v>
      </c>
    </row>
    <row r="612" spans="1:13" ht="15.75" customHeight="1" thickTop="1" thickBot="1">
      <c r="A612" s="8" t="s">
        <v>32</v>
      </c>
      <c r="B612" s="9" t="s">
        <v>10</v>
      </c>
      <c r="C612" s="9" t="s">
        <v>11</v>
      </c>
      <c r="D612" s="9" t="s">
        <v>12</v>
      </c>
      <c r="E612" s="9" t="s">
        <v>13</v>
      </c>
      <c r="F612" s="9" t="s">
        <v>14</v>
      </c>
      <c r="G612" s="10" t="s">
        <v>15</v>
      </c>
      <c r="H612" s="9" t="s">
        <v>10</v>
      </c>
      <c r="I612" s="9" t="s">
        <v>11</v>
      </c>
      <c r="J612" s="9" t="s">
        <v>12</v>
      </c>
      <c r="K612" s="9" t="s">
        <v>13</v>
      </c>
      <c r="L612" s="24" t="s">
        <v>14</v>
      </c>
      <c r="M612" s="10" t="s">
        <v>15</v>
      </c>
    </row>
    <row r="613" spans="1:13" ht="15.75" customHeight="1" thickTop="1" thickBot="1">
      <c r="A613" s="28" t="s">
        <v>33</v>
      </c>
      <c r="B613" s="29"/>
      <c r="C613" s="29"/>
      <c r="D613" s="29"/>
      <c r="E613" s="14"/>
      <c r="F613" s="14">
        <v>17</v>
      </c>
      <c r="G613" s="30">
        <f t="shared" ref="G613:G616" si="236">SUM(B613:F613)</f>
        <v>17</v>
      </c>
      <c r="H613" s="31">
        <f t="shared" ref="H613:L616" si="237">IFERROR(B613/$G$613,0)</f>
        <v>0</v>
      </c>
      <c r="I613" s="31">
        <f t="shared" si="237"/>
        <v>0</v>
      </c>
      <c r="J613" s="31">
        <f t="shared" si="237"/>
        <v>0</v>
      </c>
      <c r="K613" s="31">
        <f t="shared" si="237"/>
        <v>0</v>
      </c>
      <c r="L613" s="31">
        <f t="shared" si="237"/>
        <v>1</v>
      </c>
      <c r="M613" s="18" t="s">
        <v>17</v>
      </c>
    </row>
    <row r="614" spans="1:13" ht="15.75" customHeight="1" thickTop="1" thickBot="1">
      <c r="A614" s="28" t="s">
        <v>34</v>
      </c>
      <c r="B614" s="29"/>
      <c r="C614" s="29"/>
      <c r="D614" s="29"/>
      <c r="E614" s="14"/>
      <c r="F614" s="14">
        <v>17</v>
      </c>
      <c r="G614" s="30">
        <f t="shared" si="236"/>
        <v>17</v>
      </c>
      <c r="H614" s="31">
        <f t="shared" si="237"/>
        <v>0</v>
      </c>
      <c r="I614" s="31">
        <f t="shared" si="237"/>
        <v>0</v>
      </c>
      <c r="J614" s="31">
        <f t="shared" si="237"/>
        <v>0</v>
      </c>
      <c r="K614" s="31">
        <f t="shared" si="237"/>
        <v>0</v>
      </c>
      <c r="L614" s="31">
        <f t="shared" si="237"/>
        <v>1</v>
      </c>
      <c r="M614" s="18" t="s">
        <v>17</v>
      </c>
    </row>
    <row r="615" spans="1:13" ht="15.75" customHeight="1" thickTop="1" thickBot="1">
      <c r="A615" s="28" t="s">
        <v>35</v>
      </c>
      <c r="B615" s="29"/>
      <c r="C615" s="29"/>
      <c r="D615" s="29"/>
      <c r="E615" s="14"/>
      <c r="F615" s="14">
        <v>17</v>
      </c>
      <c r="G615" s="30">
        <f t="shared" si="236"/>
        <v>17</v>
      </c>
      <c r="H615" s="31">
        <f t="shared" si="237"/>
        <v>0</v>
      </c>
      <c r="I615" s="31">
        <f t="shared" si="237"/>
        <v>0</v>
      </c>
      <c r="J615" s="31">
        <f t="shared" si="237"/>
        <v>0</v>
      </c>
      <c r="K615" s="31">
        <f t="shared" si="237"/>
        <v>0</v>
      </c>
      <c r="L615" s="31">
        <f t="shared" si="237"/>
        <v>1</v>
      </c>
      <c r="M615" s="18" t="s">
        <v>17</v>
      </c>
    </row>
    <row r="616" spans="1:13" ht="15.75" customHeight="1" thickTop="1" thickBot="1">
      <c r="A616" s="28" t="s">
        <v>36</v>
      </c>
      <c r="B616" s="29"/>
      <c r="C616" s="29"/>
      <c r="D616" s="29"/>
      <c r="E616" s="14"/>
      <c r="F616" s="14">
        <v>17</v>
      </c>
      <c r="G616" s="30">
        <f t="shared" si="236"/>
        <v>17</v>
      </c>
      <c r="H616" s="31">
        <f t="shared" si="237"/>
        <v>0</v>
      </c>
      <c r="I616" s="31">
        <f t="shared" si="237"/>
        <v>0</v>
      </c>
      <c r="J616" s="31">
        <f t="shared" si="237"/>
        <v>0</v>
      </c>
      <c r="K616" s="31">
        <f t="shared" si="237"/>
        <v>0</v>
      </c>
      <c r="L616" s="31">
        <f t="shared" si="237"/>
        <v>1</v>
      </c>
      <c r="M616" s="18" t="s">
        <v>17</v>
      </c>
    </row>
    <row r="617" spans="1:13" ht="15.75" customHeight="1" thickTop="1" thickBot="1">
      <c r="A617" s="32" t="s">
        <v>27</v>
      </c>
      <c r="B617" s="33">
        <f t="shared" ref="B617:E617" si="238">IFERROR(AVERAGE(B613:B616),0)</f>
        <v>0</v>
      </c>
      <c r="C617" s="33">
        <f t="shared" si="238"/>
        <v>0</v>
      </c>
      <c r="D617" s="33">
        <f t="shared" si="238"/>
        <v>0</v>
      </c>
      <c r="E617" s="33">
        <f t="shared" si="238"/>
        <v>0</v>
      </c>
      <c r="F617" s="33"/>
      <c r="G617" s="33">
        <f>SUM(AVERAGE(G613:G616))</f>
        <v>17</v>
      </c>
      <c r="H617" s="27">
        <f>AVERAGE(H613:H616)*0.2</f>
        <v>0</v>
      </c>
      <c r="I617" s="27">
        <f>AVERAGE(I613:I616)*0.4</f>
        <v>0</v>
      </c>
      <c r="J617" s="27">
        <f>AVERAGE(J613:J616)*0.6</f>
        <v>0</v>
      </c>
      <c r="K617" s="27">
        <f>AVERAGE(K613:K616)*0.8</f>
        <v>0</v>
      </c>
      <c r="L617" s="34">
        <f>AVERAGE(L613:L616)*1</f>
        <v>1</v>
      </c>
      <c r="M617" s="27">
        <f>SUM(H617:L617)</f>
        <v>1</v>
      </c>
    </row>
    <row r="618" spans="1:13" ht="15.75" customHeight="1" thickTop="1" thickBot="1">
      <c r="A618" s="35" t="s">
        <v>37</v>
      </c>
      <c r="B618" s="36"/>
      <c r="C618" s="36"/>
      <c r="D618" s="36"/>
      <c r="E618" s="36"/>
      <c r="F618" s="36"/>
      <c r="G618" s="37">
        <f>SUM(B618:F618)</f>
        <v>0</v>
      </c>
      <c r="H618" s="38">
        <f t="shared" ref="H618:L618" si="239">IFERROR(B618/$G$618,0)</f>
        <v>0</v>
      </c>
      <c r="I618" s="38">
        <f t="shared" si="239"/>
        <v>0</v>
      </c>
      <c r="J618" s="38">
        <f t="shared" si="239"/>
        <v>0</v>
      </c>
      <c r="K618" s="38">
        <f t="shared" si="239"/>
        <v>0</v>
      </c>
      <c r="L618" s="38">
        <f t="shared" si="239"/>
        <v>0</v>
      </c>
      <c r="M618" s="18" t="s">
        <v>17</v>
      </c>
    </row>
    <row r="619" spans="1:13" ht="15.75" customHeight="1" thickTop="1" thickBot="1">
      <c r="A619" s="51" t="s">
        <v>38</v>
      </c>
      <c r="B619" s="52"/>
      <c r="C619" s="52"/>
      <c r="D619" s="52"/>
      <c r="E619" s="52"/>
      <c r="F619" s="53"/>
      <c r="G619" s="39">
        <v>17</v>
      </c>
      <c r="H619" s="27" t="s">
        <v>17</v>
      </c>
      <c r="I619" s="27" t="s">
        <v>17</v>
      </c>
      <c r="J619" s="27" t="s">
        <v>17</v>
      </c>
      <c r="K619" s="27" t="s">
        <v>17</v>
      </c>
      <c r="L619" s="27" t="s">
        <v>17</v>
      </c>
      <c r="M619" s="27">
        <f>(M599+M606+M611+M617)/4</f>
        <v>1</v>
      </c>
    </row>
    <row r="620" spans="1:13" ht="15.75" customHeight="1" thickTop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.75" customHeight="1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.75" customHeight="1" thickTop="1" thickBot="1">
      <c r="A622" s="3" t="s">
        <v>0</v>
      </c>
      <c r="B622" s="54" t="s">
        <v>56</v>
      </c>
      <c r="C622" s="50"/>
      <c r="D622" s="50"/>
      <c r="E622" s="50"/>
      <c r="F622" s="50"/>
      <c r="G622" s="47"/>
      <c r="H622" s="55" t="s">
        <v>2</v>
      </c>
      <c r="I622" s="56"/>
      <c r="J622" s="57"/>
      <c r="K622" s="4" t="s">
        <v>3</v>
      </c>
      <c r="L622" s="58">
        <v>45342</v>
      </c>
      <c r="M622" s="59"/>
    </row>
    <row r="623" spans="1:13" ht="15.75" customHeight="1" thickBot="1">
      <c r="A623" s="40" t="s">
        <v>4</v>
      </c>
      <c r="B623" s="41"/>
      <c r="C623" s="41"/>
      <c r="D623" s="41"/>
      <c r="E623" s="41"/>
      <c r="F623" s="41"/>
      <c r="G623" s="42"/>
      <c r="H623" s="5" t="s">
        <v>5</v>
      </c>
      <c r="I623" s="46">
        <v>16</v>
      </c>
      <c r="J623" s="47"/>
      <c r="K623" s="6"/>
      <c r="L623" s="5"/>
      <c r="M623" s="5"/>
    </row>
    <row r="624" spans="1:13" ht="15.75" customHeight="1" thickBot="1">
      <c r="A624" s="43"/>
      <c r="B624" s="44"/>
      <c r="C624" s="44"/>
      <c r="D624" s="44"/>
      <c r="E624" s="44"/>
      <c r="F624" s="44"/>
      <c r="G624" s="45"/>
      <c r="H624" s="5" t="s">
        <v>6</v>
      </c>
      <c r="I624" s="46">
        <v>0</v>
      </c>
      <c r="J624" s="47"/>
      <c r="K624" s="5"/>
      <c r="L624" s="5"/>
      <c r="M624" s="5"/>
    </row>
    <row r="625" spans="1:13" ht="15.75" customHeight="1" thickBot="1">
      <c r="A625" s="7" t="s">
        <v>7</v>
      </c>
      <c r="B625" s="48" t="s">
        <v>8</v>
      </c>
      <c r="C625" s="49"/>
      <c r="D625" s="49"/>
      <c r="E625" s="49"/>
      <c r="F625" s="49"/>
      <c r="G625" s="49"/>
      <c r="H625" s="46" t="s">
        <v>8</v>
      </c>
      <c r="I625" s="50"/>
      <c r="J625" s="50"/>
      <c r="K625" s="50"/>
      <c r="L625" s="50"/>
      <c r="M625" s="47"/>
    </row>
    <row r="626" spans="1:13" ht="15.75" customHeight="1" thickTop="1" thickBot="1">
      <c r="A626" s="8" t="s">
        <v>9</v>
      </c>
      <c r="B626" s="9" t="s">
        <v>10</v>
      </c>
      <c r="C626" s="9" t="s">
        <v>11</v>
      </c>
      <c r="D626" s="9" t="s">
        <v>12</v>
      </c>
      <c r="E626" s="9" t="s">
        <v>13</v>
      </c>
      <c r="F626" s="9" t="s">
        <v>14</v>
      </c>
      <c r="G626" s="10" t="s">
        <v>15</v>
      </c>
      <c r="H626" s="11" t="s">
        <v>10</v>
      </c>
      <c r="I626" s="11" t="s">
        <v>11</v>
      </c>
      <c r="J626" s="11" t="s">
        <v>12</v>
      </c>
      <c r="K626" s="11" t="s">
        <v>13</v>
      </c>
      <c r="L626" s="11" t="s">
        <v>14</v>
      </c>
      <c r="M626" s="12" t="s">
        <v>15</v>
      </c>
    </row>
    <row r="627" spans="1:13" ht="15.75" customHeight="1" thickTop="1" thickBot="1">
      <c r="A627" s="13" t="s">
        <v>16</v>
      </c>
      <c r="B627" s="14"/>
      <c r="C627" s="14"/>
      <c r="D627" s="14"/>
      <c r="E627" s="14"/>
      <c r="F627" s="14">
        <v>16</v>
      </c>
      <c r="G627" s="15">
        <f t="shared" ref="G627:G629" si="240">SUM(B627:F627)</f>
        <v>16</v>
      </c>
      <c r="H627" s="16">
        <f t="shared" ref="H627:L629" si="241">IFERROR(B627/$G$627,0)</f>
        <v>0</v>
      </c>
      <c r="I627" s="16">
        <f t="shared" si="241"/>
        <v>0</v>
      </c>
      <c r="J627" s="16">
        <f t="shared" si="241"/>
        <v>0</v>
      </c>
      <c r="K627" s="16">
        <f t="shared" si="241"/>
        <v>0</v>
      </c>
      <c r="L627" s="16">
        <f t="shared" si="241"/>
        <v>1</v>
      </c>
      <c r="M627" s="17" t="s">
        <v>17</v>
      </c>
    </row>
    <row r="628" spans="1:13" ht="15.75" customHeight="1" thickTop="1" thickBot="1">
      <c r="A628" s="13" t="s">
        <v>18</v>
      </c>
      <c r="B628" s="14"/>
      <c r="C628" s="14"/>
      <c r="D628" s="14"/>
      <c r="E628" s="14"/>
      <c r="F628" s="14">
        <v>16</v>
      </c>
      <c r="G628" s="15">
        <f t="shared" si="240"/>
        <v>16</v>
      </c>
      <c r="H628" s="16">
        <f t="shared" si="241"/>
        <v>0</v>
      </c>
      <c r="I628" s="16">
        <f t="shared" si="241"/>
        <v>0</v>
      </c>
      <c r="J628" s="16">
        <f t="shared" si="241"/>
        <v>0</v>
      </c>
      <c r="K628" s="16">
        <f t="shared" si="241"/>
        <v>0</v>
      </c>
      <c r="L628" s="16">
        <f t="shared" si="241"/>
        <v>1</v>
      </c>
      <c r="M628" s="18" t="s">
        <v>17</v>
      </c>
    </row>
    <row r="629" spans="1:13" ht="15.75" customHeight="1" thickTop="1" thickBot="1">
      <c r="A629" s="13" t="s">
        <v>19</v>
      </c>
      <c r="B629" s="14"/>
      <c r="C629" s="14"/>
      <c r="D629" s="14"/>
      <c r="E629" s="14"/>
      <c r="F629" s="14">
        <v>16</v>
      </c>
      <c r="G629" s="15">
        <f t="shared" si="240"/>
        <v>16</v>
      </c>
      <c r="H629" s="16">
        <f t="shared" si="241"/>
        <v>0</v>
      </c>
      <c r="I629" s="16">
        <f t="shared" si="241"/>
        <v>0</v>
      </c>
      <c r="J629" s="16">
        <f t="shared" si="241"/>
        <v>0</v>
      </c>
      <c r="K629" s="16">
        <f t="shared" si="241"/>
        <v>0</v>
      </c>
      <c r="L629" s="16">
        <f t="shared" si="241"/>
        <v>1</v>
      </c>
      <c r="M629" s="18" t="s">
        <v>17</v>
      </c>
    </row>
    <row r="630" spans="1:13" ht="15.75" customHeight="1" thickTop="1" thickBot="1">
      <c r="A630" s="19" t="s">
        <v>20</v>
      </c>
      <c r="B630" s="20">
        <f>IFERROR(AVERAGE(B627:B629),0)</f>
        <v>0</v>
      </c>
      <c r="C630" s="20"/>
      <c r="D630" s="20">
        <f>IFERROR(AVERAGE(D627:D629),0)</f>
        <v>0</v>
      </c>
      <c r="E630" s="20"/>
      <c r="F630" s="20"/>
      <c r="G630" s="20">
        <f>SUM(AVERAGE(G627:G629))</f>
        <v>16</v>
      </c>
      <c r="H630" s="21">
        <f>AVERAGE(H627:H629)*0.2</f>
        <v>0</v>
      </c>
      <c r="I630" s="21">
        <f>AVERAGE(I627:I629)*0.4</f>
        <v>0</v>
      </c>
      <c r="J630" s="21">
        <f>AVERAGE(J627:J629)*0.6</f>
        <v>0</v>
      </c>
      <c r="K630" s="21">
        <f>AVERAGE(K627:K629)*0.8</f>
        <v>0</v>
      </c>
      <c r="L630" s="21">
        <f>AVERAGE(L627:L629)*1</f>
        <v>1</v>
      </c>
      <c r="M630" s="22">
        <f>SUM(H630:L630)</f>
        <v>1</v>
      </c>
    </row>
    <row r="631" spans="1:13" ht="15.75" customHeight="1" thickTop="1" thickBot="1">
      <c r="A631" s="23" t="s">
        <v>21</v>
      </c>
      <c r="B631" s="9" t="s">
        <v>10</v>
      </c>
      <c r="C631" s="9" t="s">
        <v>11</v>
      </c>
      <c r="D631" s="9" t="s">
        <v>12</v>
      </c>
      <c r="E631" s="9" t="s">
        <v>13</v>
      </c>
      <c r="F631" s="9" t="s">
        <v>14</v>
      </c>
      <c r="G631" s="10" t="s">
        <v>15</v>
      </c>
      <c r="H631" s="9" t="s">
        <v>10</v>
      </c>
      <c r="I631" s="9" t="s">
        <v>11</v>
      </c>
      <c r="J631" s="9" t="s">
        <v>12</v>
      </c>
      <c r="K631" s="9" t="s">
        <v>13</v>
      </c>
      <c r="L631" s="24" t="s">
        <v>14</v>
      </c>
      <c r="M631" s="10" t="s">
        <v>15</v>
      </c>
    </row>
    <row r="632" spans="1:13" ht="15.75" customHeight="1" thickTop="1" thickBot="1">
      <c r="A632" s="13" t="s">
        <v>22</v>
      </c>
      <c r="B632" s="14"/>
      <c r="C632" s="14"/>
      <c r="D632" s="14"/>
      <c r="E632" s="14"/>
      <c r="F632" s="14">
        <v>16</v>
      </c>
      <c r="G632" s="15">
        <f t="shared" ref="G632:G636" si="242">SUM(B632:F632)</f>
        <v>16</v>
      </c>
      <c r="H632" s="16">
        <f t="shared" ref="H632:L636" si="243">IFERROR(B632/$G$632,0)</f>
        <v>0</v>
      </c>
      <c r="I632" s="16">
        <f t="shared" si="243"/>
        <v>0</v>
      </c>
      <c r="J632" s="16">
        <f t="shared" si="243"/>
        <v>0</v>
      </c>
      <c r="K632" s="16">
        <f t="shared" si="243"/>
        <v>0</v>
      </c>
      <c r="L632" s="16">
        <f t="shared" si="243"/>
        <v>1</v>
      </c>
      <c r="M632" s="18" t="s">
        <v>17</v>
      </c>
    </row>
    <row r="633" spans="1:13" ht="15.75" customHeight="1" thickTop="1" thickBot="1">
      <c r="A633" s="13" t="s">
        <v>23</v>
      </c>
      <c r="B633" s="14"/>
      <c r="C633" s="14"/>
      <c r="D633" s="14"/>
      <c r="E633" s="14"/>
      <c r="F633" s="14">
        <v>16</v>
      </c>
      <c r="G633" s="15">
        <f t="shared" si="242"/>
        <v>16</v>
      </c>
      <c r="H633" s="16">
        <f t="shared" si="243"/>
        <v>0</v>
      </c>
      <c r="I633" s="16">
        <f t="shared" si="243"/>
        <v>0</v>
      </c>
      <c r="J633" s="16">
        <f t="shared" si="243"/>
        <v>0</v>
      </c>
      <c r="K633" s="16">
        <f t="shared" si="243"/>
        <v>0</v>
      </c>
      <c r="L633" s="16">
        <f t="shared" si="243"/>
        <v>1</v>
      </c>
      <c r="M633" s="18" t="s">
        <v>17</v>
      </c>
    </row>
    <row r="634" spans="1:13" ht="15.75" customHeight="1" thickTop="1" thickBot="1">
      <c r="A634" s="13" t="s">
        <v>24</v>
      </c>
      <c r="B634" s="14"/>
      <c r="C634" s="14"/>
      <c r="D634" s="14"/>
      <c r="E634" s="14"/>
      <c r="F634" s="14">
        <v>16</v>
      </c>
      <c r="G634" s="15">
        <f t="shared" si="242"/>
        <v>16</v>
      </c>
      <c r="H634" s="16">
        <f t="shared" si="243"/>
        <v>0</v>
      </c>
      <c r="I634" s="16">
        <f t="shared" si="243"/>
        <v>0</v>
      </c>
      <c r="J634" s="16">
        <f t="shared" si="243"/>
        <v>0</v>
      </c>
      <c r="K634" s="16">
        <f t="shared" si="243"/>
        <v>0</v>
      </c>
      <c r="L634" s="16">
        <f t="shared" si="243"/>
        <v>1</v>
      </c>
      <c r="M634" s="18" t="s">
        <v>17</v>
      </c>
    </row>
    <row r="635" spans="1:13" ht="15.75" customHeight="1" thickTop="1" thickBot="1">
      <c r="A635" s="13" t="s">
        <v>25</v>
      </c>
      <c r="B635" s="14"/>
      <c r="C635" s="14"/>
      <c r="D635" s="14"/>
      <c r="E635" s="14"/>
      <c r="F635" s="14">
        <v>16</v>
      </c>
      <c r="G635" s="15">
        <f t="shared" si="242"/>
        <v>16</v>
      </c>
      <c r="H635" s="16">
        <f t="shared" si="243"/>
        <v>0</v>
      </c>
      <c r="I635" s="16">
        <f t="shared" si="243"/>
        <v>0</v>
      </c>
      <c r="J635" s="16">
        <f t="shared" si="243"/>
        <v>0</v>
      </c>
      <c r="K635" s="16">
        <f t="shared" si="243"/>
        <v>0</v>
      </c>
      <c r="L635" s="16">
        <f t="shared" si="243"/>
        <v>1</v>
      </c>
      <c r="M635" s="18" t="s">
        <v>17</v>
      </c>
    </row>
    <row r="636" spans="1:13" ht="15.75" customHeight="1" thickTop="1" thickBot="1">
      <c r="A636" s="13" t="s">
        <v>26</v>
      </c>
      <c r="B636" s="14"/>
      <c r="C636" s="14"/>
      <c r="D636" s="14"/>
      <c r="E636" s="14"/>
      <c r="F636" s="14">
        <v>16</v>
      </c>
      <c r="G636" s="15">
        <f t="shared" si="242"/>
        <v>16</v>
      </c>
      <c r="H636" s="16">
        <f t="shared" si="243"/>
        <v>0</v>
      </c>
      <c r="I636" s="16">
        <f t="shared" si="243"/>
        <v>0</v>
      </c>
      <c r="J636" s="16">
        <f t="shared" si="243"/>
        <v>0</v>
      </c>
      <c r="K636" s="16">
        <f t="shared" si="243"/>
        <v>0</v>
      </c>
      <c r="L636" s="16">
        <f t="shared" si="243"/>
        <v>1</v>
      </c>
      <c r="M636" s="18"/>
    </row>
    <row r="637" spans="1:13" ht="15.75" customHeight="1" thickTop="1" thickBot="1">
      <c r="A637" s="19" t="s">
        <v>27</v>
      </c>
      <c r="B637" s="20">
        <f t="shared" ref="B637:E637" si="244">IFERROR(AVERAGE(B632:B636),0)</f>
        <v>0</v>
      </c>
      <c r="C637" s="20">
        <f t="shared" si="244"/>
        <v>0</v>
      </c>
      <c r="D637" s="20">
        <f t="shared" si="244"/>
        <v>0</v>
      </c>
      <c r="E637" s="20">
        <f t="shared" si="244"/>
        <v>0</v>
      </c>
      <c r="F637" s="20"/>
      <c r="G637" s="20">
        <f>SUM(AVERAGE(G632:G636))</f>
        <v>16</v>
      </c>
      <c r="H637" s="22">
        <f>AVERAGE(H632:H636)*0.2</f>
        <v>0</v>
      </c>
      <c r="I637" s="22">
        <f>AVERAGE(I632:I636)*0.4</f>
        <v>0</v>
      </c>
      <c r="J637" s="22">
        <f>AVERAGE(J632:J636)*0.6</f>
        <v>0</v>
      </c>
      <c r="K637" s="22">
        <f>AVERAGE(K632:K636)*0.8</f>
        <v>0</v>
      </c>
      <c r="L637" s="25">
        <f>AVERAGE(L632:L636)*1</f>
        <v>1</v>
      </c>
      <c r="M637" s="22">
        <f>SUM(H637:L637)</f>
        <v>1</v>
      </c>
    </row>
    <row r="638" spans="1:13" ht="15.75" customHeight="1" thickTop="1" thickBot="1">
      <c r="A638" s="23" t="s">
        <v>28</v>
      </c>
      <c r="B638" s="9" t="s">
        <v>10</v>
      </c>
      <c r="C638" s="9" t="s">
        <v>11</v>
      </c>
      <c r="D638" s="9" t="s">
        <v>12</v>
      </c>
      <c r="E638" s="9" t="s">
        <v>13</v>
      </c>
      <c r="F638" s="9" t="s">
        <v>14</v>
      </c>
      <c r="G638" s="10" t="s">
        <v>15</v>
      </c>
      <c r="H638" s="9" t="s">
        <v>10</v>
      </c>
      <c r="I638" s="9" t="s">
        <v>11</v>
      </c>
      <c r="J638" s="9" t="s">
        <v>12</v>
      </c>
      <c r="K638" s="9" t="s">
        <v>13</v>
      </c>
      <c r="L638" s="24" t="s">
        <v>14</v>
      </c>
      <c r="M638" s="10" t="s">
        <v>15</v>
      </c>
    </row>
    <row r="639" spans="1:13" ht="15.75" customHeight="1" thickTop="1" thickBot="1">
      <c r="A639" s="13" t="s">
        <v>29</v>
      </c>
      <c r="B639" s="14"/>
      <c r="C639" s="14"/>
      <c r="D639" s="14"/>
      <c r="E639" s="14"/>
      <c r="F639" s="14">
        <v>16</v>
      </c>
      <c r="G639" s="15">
        <f t="shared" ref="G639:G641" si="245">SUM(B639:F639)</f>
        <v>16</v>
      </c>
      <c r="H639" s="16">
        <f t="shared" ref="H639:L641" si="246">IFERROR(B639/$G$639,0)</f>
        <v>0</v>
      </c>
      <c r="I639" s="16">
        <f t="shared" si="246"/>
        <v>0</v>
      </c>
      <c r="J639" s="16">
        <f t="shared" si="246"/>
        <v>0</v>
      </c>
      <c r="K639" s="16">
        <f t="shared" si="246"/>
        <v>0</v>
      </c>
      <c r="L639" s="16">
        <f t="shared" si="246"/>
        <v>1</v>
      </c>
      <c r="M639" s="18" t="s">
        <v>17</v>
      </c>
    </row>
    <row r="640" spans="1:13" ht="15.75" customHeight="1" thickTop="1" thickBot="1">
      <c r="A640" s="13" t="s">
        <v>30</v>
      </c>
      <c r="B640" s="14"/>
      <c r="C640" s="14"/>
      <c r="D640" s="14"/>
      <c r="E640" s="14"/>
      <c r="F640" s="14">
        <v>16</v>
      </c>
      <c r="G640" s="15">
        <f t="shared" si="245"/>
        <v>16</v>
      </c>
      <c r="H640" s="16">
        <f t="shared" si="246"/>
        <v>0</v>
      </c>
      <c r="I640" s="16">
        <f t="shared" si="246"/>
        <v>0</v>
      </c>
      <c r="J640" s="16">
        <f t="shared" si="246"/>
        <v>0</v>
      </c>
      <c r="K640" s="16">
        <f t="shared" si="246"/>
        <v>0</v>
      </c>
      <c r="L640" s="16">
        <f t="shared" si="246"/>
        <v>1</v>
      </c>
      <c r="M640" s="18" t="s">
        <v>17</v>
      </c>
    </row>
    <row r="641" spans="1:13" ht="15.75" customHeight="1" thickTop="1" thickBot="1">
      <c r="A641" s="13" t="s">
        <v>31</v>
      </c>
      <c r="B641" s="14"/>
      <c r="C641" s="14"/>
      <c r="D641" s="14"/>
      <c r="E641" s="14"/>
      <c r="F641" s="14">
        <v>16</v>
      </c>
      <c r="G641" s="15">
        <f t="shared" si="245"/>
        <v>16</v>
      </c>
      <c r="H641" s="16">
        <f t="shared" si="246"/>
        <v>0</v>
      </c>
      <c r="I641" s="16">
        <f t="shared" si="246"/>
        <v>0</v>
      </c>
      <c r="J641" s="16">
        <f t="shared" si="246"/>
        <v>0</v>
      </c>
      <c r="K641" s="16">
        <f t="shared" si="246"/>
        <v>0</v>
      </c>
      <c r="L641" s="16">
        <f t="shared" si="246"/>
        <v>1</v>
      </c>
      <c r="M641" s="18" t="s">
        <v>17</v>
      </c>
    </row>
    <row r="642" spans="1:13" ht="15.75" customHeight="1" thickTop="1" thickBot="1">
      <c r="A642" s="19" t="s">
        <v>27</v>
      </c>
      <c r="B642" s="20"/>
      <c r="C642" s="20">
        <f t="shared" ref="C642:E642" si="247">IFERROR(AVERAGE(C639:C641),0)</f>
        <v>0</v>
      </c>
      <c r="D642" s="26">
        <f t="shared" si="247"/>
        <v>0</v>
      </c>
      <c r="E642" s="26">
        <f t="shared" si="247"/>
        <v>0</v>
      </c>
      <c r="F642" s="26"/>
      <c r="G642" s="26">
        <f>SUM(AVERAGE(G639:G641))</f>
        <v>16</v>
      </c>
      <c r="H642" s="22">
        <f>AVERAGE(H639:H641)*0.2</f>
        <v>0</v>
      </c>
      <c r="I642" s="22">
        <f>AVERAGE(I639:I641)*0.4</f>
        <v>0</v>
      </c>
      <c r="J642" s="22">
        <f>AVERAGE(J639:J641)*0.6</f>
        <v>0</v>
      </c>
      <c r="K642" s="22">
        <f>AVERAGE(K639:K641)*0.8</f>
        <v>0</v>
      </c>
      <c r="L642" s="25">
        <f>AVERAGE(L639:L641)*1</f>
        <v>1</v>
      </c>
      <c r="M642" s="27">
        <f>SUM(H642:L642)</f>
        <v>1</v>
      </c>
    </row>
    <row r="643" spans="1:13" ht="15.75" customHeight="1" thickTop="1" thickBot="1">
      <c r="A643" s="8" t="s">
        <v>32</v>
      </c>
      <c r="B643" s="9" t="s">
        <v>10</v>
      </c>
      <c r="C643" s="9" t="s">
        <v>11</v>
      </c>
      <c r="D643" s="9" t="s">
        <v>12</v>
      </c>
      <c r="E643" s="9" t="s">
        <v>13</v>
      </c>
      <c r="F643" s="9" t="s">
        <v>14</v>
      </c>
      <c r="G643" s="10" t="s">
        <v>15</v>
      </c>
      <c r="H643" s="9" t="s">
        <v>10</v>
      </c>
      <c r="I643" s="9" t="s">
        <v>11</v>
      </c>
      <c r="J643" s="9" t="s">
        <v>12</v>
      </c>
      <c r="K643" s="9" t="s">
        <v>13</v>
      </c>
      <c r="L643" s="24" t="s">
        <v>14</v>
      </c>
      <c r="M643" s="10" t="s">
        <v>15</v>
      </c>
    </row>
    <row r="644" spans="1:13" ht="15.75" customHeight="1" thickTop="1" thickBot="1">
      <c r="A644" s="28" t="s">
        <v>33</v>
      </c>
      <c r="B644" s="29"/>
      <c r="C644" s="29"/>
      <c r="D644" s="29"/>
      <c r="E644" s="14"/>
      <c r="F644" s="14">
        <v>16</v>
      </c>
      <c r="G644" s="30">
        <f t="shared" ref="G644:G647" si="248">SUM(B644:F644)</f>
        <v>16</v>
      </c>
      <c r="H644" s="31">
        <f t="shared" ref="H644:L647" si="249">IFERROR(B644/$G$644,0)</f>
        <v>0</v>
      </c>
      <c r="I644" s="31">
        <f t="shared" si="249"/>
        <v>0</v>
      </c>
      <c r="J644" s="31">
        <f t="shared" si="249"/>
        <v>0</v>
      </c>
      <c r="K644" s="31">
        <f t="shared" si="249"/>
        <v>0</v>
      </c>
      <c r="L644" s="31">
        <f t="shared" si="249"/>
        <v>1</v>
      </c>
      <c r="M644" s="18" t="s">
        <v>17</v>
      </c>
    </row>
    <row r="645" spans="1:13" ht="15.75" customHeight="1" thickTop="1" thickBot="1">
      <c r="A645" s="28" t="s">
        <v>34</v>
      </c>
      <c r="B645" s="29"/>
      <c r="C645" s="29"/>
      <c r="D645" s="29"/>
      <c r="E645" s="14"/>
      <c r="F645" s="14">
        <v>16</v>
      </c>
      <c r="G645" s="30">
        <f t="shared" si="248"/>
        <v>16</v>
      </c>
      <c r="H645" s="31">
        <f t="shared" si="249"/>
        <v>0</v>
      </c>
      <c r="I645" s="31">
        <f t="shared" si="249"/>
        <v>0</v>
      </c>
      <c r="J645" s="31">
        <f t="shared" si="249"/>
        <v>0</v>
      </c>
      <c r="K645" s="31">
        <f t="shared" si="249"/>
        <v>0</v>
      </c>
      <c r="L645" s="31">
        <f t="shared" si="249"/>
        <v>1</v>
      </c>
      <c r="M645" s="18" t="s">
        <v>17</v>
      </c>
    </row>
    <row r="646" spans="1:13" ht="15.75" customHeight="1" thickTop="1" thickBot="1">
      <c r="A646" s="28" t="s">
        <v>35</v>
      </c>
      <c r="B646" s="29"/>
      <c r="C646" s="29"/>
      <c r="D646" s="29"/>
      <c r="E646" s="14"/>
      <c r="F646" s="14">
        <v>16</v>
      </c>
      <c r="G646" s="30">
        <f t="shared" si="248"/>
        <v>16</v>
      </c>
      <c r="H646" s="31">
        <f t="shared" si="249"/>
        <v>0</v>
      </c>
      <c r="I646" s="31">
        <f t="shared" si="249"/>
        <v>0</v>
      </c>
      <c r="J646" s="31">
        <f t="shared" si="249"/>
        <v>0</v>
      </c>
      <c r="K646" s="31">
        <f t="shared" si="249"/>
        <v>0</v>
      </c>
      <c r="L646" s="31">
        <f t="shared" si="249"/>
        <v>1</v>
      </c>
      <c r="M646" s="18" t="s">
        <v>17</v>
      </c>
    </row>
    <row r="647" spans="1:13" ht="15.75" customHeight="1" thickTop="1" thickBot="1">
      <c r="A647" s="28" t="s">
        <v>36</v>
      </c>
      <c r="B647" s="29"/>
      <c r="C647" s="29"/>
      <c r="D647" s="29"/>
      <c r="E647" s="14"/>
      <c r="F647" s="14">
        <v>16</v>
      </c>
      <c r="G647" s="30">
        <f t="shared" si="248"/>
        <v>16</v>
      </c>
      <c r="H647" s="31">
        <f t="shared" si="249"/>
        <v>0</v>
      </c>
      <c r="I647" s="31">
        <f t="shared" si="249"/>
        <v>0</v>
      </c>
      <c r="J647" s="31">
        <f t="shared" si="249"/>
        <v>0</v>
      </c>
      <c r="K647" s="31">
        <f t="shared" si="249"/>
        <v>0</v>
      </c>
      <c r="L647" s="31">
        <f t="shared" si="249"/>
        <v>1</v>
      </c>
      <c r="M647" s="18" t="s">
        <v>17</v>
      </c>
    </row>
    <row r="648" spans="1:13" ht="15.75" customHeight="1" thickTop="1" thickBot="1">
      <c r="A648" s="32" t="s">
        <v>27</v>
      </c>
      <c r="B648" s="33">
        <f t="shared" ref="B648:E648" si="250">IFERROR(AVERAGE(B644:B647),0)</f>
        <v>0</v>
      </c>
      <c r="C648" s="33">
        <f t="shared" si="250"/>
        <v>0</v>
      </c>
      <c r="D648" s="33">
        <f t="shared" si="250"/>
        <v>0</v>
      </c>
      <c r="E648" s="33">
        <f t="shared" si="250"/>
        <v>0</v>
      </c>
      <c r="F648" s="33"/>
      <c r="G648" s="33">
        <f>SUM(AVERAGE(G644:G647))</f>
        <v>16</v>
      </c>
      <c r="H648" s="27">
        <f>AVERAGE(H644:H647)*0.2</f>
        <v>0</v>
      </c>
      <c r="I648" s="27">
        <f>AVERAGE(I644:I647)*0.4</f>
        <v>0</v>
      </c>
      <c r="J648" s="27">
        <f>AVERAGE(J644:J647)*0.6</f>
        <v>0</v>
      </c>
      <c r="K648" s="27">
        <f>AVERAGE(K644:K647)*0.8</f>
        <v>0</v>
      </c>
      <c r="L648" s="34">
        <f>AVERAGE(L644:L647)*1</f>
        <v>1</v>
      </c>
      <c r="M648" s="27">
        <f>SUM(H648:L648)</f>
        <v>1</v>
      </c>
    </row>
    <row r="649" spans="1:13" ht="15.75" customHeight="1" thickTop="1" thickBot="1">
      <c r="A649" s="35" t="s">
        <v>37</v>
      </c>
      <c r="B649" s="36"/>
      <c r="C649" s="36"/>
      <c r="D649" s="36"/>
      <c r="E649" s="36"/>
      <c r="F649" s="36"/>
      <c r="G649" s="37">
        <f>SUM(B649:F649)</f>
        <v>0</v>
      </c>
      <c r="H649" s="38">
        <f t="shared" ref="H649:L649" si="251">IFERROR(B649/$G$649,0)</f>
        <v>0</v>
      </c>
      <c r="I649" s="38">
        <f t="shared" si="251"/>
        <v>0</v>
      </c>
      <c r="J649" s="38">
        <f t="shared" si="251"/>
        <v>0</v>
      </c>
      <c r="K649" s="38">
        <f t="shared" si="251"/>
        <v>0</v>
      </c>
      <c r="L649" s="38">
        <f t="shared" si="251"/>
        <v>0</v>
      </c>
      <c r="M649" s="18" t="s">
        <v>17</v>
      </c>
    </row>
    <row r="650" spans="1:13" ht="15.75" customHeight="1" thickTop="1" thickBot="1">
      <c r="A650" s="51" t="s">
        <v>38</v>
      </c>
      <c r="B650" s="52"/>
      <c r="C650" s="52"/>
      <c r="D650" s="52"/>
      <c r="E650" s="52"/>
      <c r="F650" s="53"/>
      <c r="G650" s="39">
        <v>16</v>
      </c>
      <c r="H650" s="27" t="s">
        <v>17</v>
      </c>
      <c r="I650" s="27" t="s">
        <v>17</v>
      </c>
      <c r="J650" s="27" t="s">
        <v>17</v>
      </c>
      <c r="K650" s="27" t="s">
        <v>17</v>
      </c>
      <c r="L650" s="27" t="s">
        <v>17</v>
      </c>
      <c r="M650" s="27">
        <f>(M630+M637+M642+M648)/4</f>
        <v>1</v>
      </c>
    </row>
    <row r="651" spans="1:13" ht="15.75" customHeight="1" thickTop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.75" customHeight="1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.75" customHeight="1" thickTop="1" thickBot="1">
      <c r="A653" s="3" t="s">
        <v>0</v>
      </c>
      <c r="B653" s="54" t="s">
        <v>57</v>
      </c>
      <c r="C653" s="50"/>
      <c r="D653" s="50"/>
      <c r="E653" s="50"/>
      <c r="F653" s="50"/>
      <c r="G653" s="47"/>
      <c r="H653" s="55" t="s">
        <v>2</v>
      </c>
      <c r="I653" s="56"/>
      <c r="J653" s="57"/>
      <c r="K653" s="4" t="s">
        <v>3</v>
      </c>
      <c r="L653" s="58">
        <v>45367</v>
      </c>
      <c r="M653" s="59"/>
    </row>
    <row r="654" spans="1:13" ht="15.75" customHeight="1" thickBot="1">
      <c r="A654" s="40" t="s">
        <v>4</v>
      </c>
      <c r="B654" s="41"/>
      <c r="C654" s="41"/>
      <c r="D654" s="41"/>
      <c r="E654" s="41"/>
      <c r="F654" s="41"/>
      <c r="G654" s="42"/>
      <c r="H654" s="5" t="s">
        <v>5</v>
      </c>
      <c r="I654" s="46">
        <v>17</v>
      </c>
      <c r="J654" s="47"/>
      <c r="K654" s="6"/>
      <c r="L654" s="5"/>
      <c r="M654" s="5"/>
    </row>
    <row r="655" spans="1:13" ht="15.75" customHeight="1" thickBot="1">
      <c r="A655" s="43"/>
      <c r="B655" s="44"/>
      <c r="C655" s="44"/>
      <c r="D655" s="44"/>
      <c r="E655" s="44"/>
      <c r="F655" s="44"/>
      <c r="G655" s="45"/>
      <c r="H655" s="5" t="s">
        <v>6</v>
      </c>
      <c r="I655" s="46">
        <v>0</v>
      </c>
      <c r="J655" s="47"/>
      <c r="K655" s="5"/>
      <c r="L655" s="5"/>
      <c r="M655" s="5"/>
    </row>
    <row r="656" spans="1:13" ht="15.75" customHeight="1" thickBot="1">
      <c r="A656" s="7" t="s">
        <v>7</v>
      </c>
      <c r="B656" s="48" t="s">
        <v>8</v>
      </c>
      <c r="C656" s="49"/>
      <c r="D656" s="49"/>
      <c r="E656" s="49"/>
      <c r="F656" s="49"/>
      <c r="G656" s="49"/>
      <c r="H656" s="46" t="s">
        <v>8</v>
      </c>
      <c r="I656" s="50"/>
      <c r="J656" s="50"/>
      <c r="K656" s="50"/>
      <c r="L656" s="50"/>
      <c r="M656" s="47"/>
    </row>
    <row r="657" spans="1:13" ht="15.75" customHeight="1" thickTop="1" thickBot="1">
      <c r="A657" s="8" t="s">
        <v>9</v>
      </c>
      <c r="B657" s="9" t="s">
        <v>10</v>
      </c>
      <c r="C657" s="9" t="s">
        <v>11</v>
      </c>
      <c r="D657" s="9" t="s">
        <v>12</v>
      </c>
      <c r="E657" s="9" t="s">
        <v>13</v>
      </c>
      <c r="F657" s="9" t="s">
        <v>14</v>
      </c>
      <c r="G657" s="10" t="s">
        <v>15</v>
      </c>
      <c r="H657" s="11" t="s">
        <v>10</v>
      </c>
      <c r="I657" s="11" t="s">
        <v>11</v>
      </c>
      <c r="J657" s="11" t="s">
        <v>12</v>
      </c>
      <c r="K657" s="11" t="s">
        <v>13</v>
      </c>
      <c r="L657" s="11" t="s">
        <v>14</v>
      </c>
      <c r="M657" s="12" t="s">
        <v>15</v>
      </c>
    </row>
    <row r="658" spans="1:13" ht="15.75" customHeight="1" thickTop="1" thickBot="1">
      <c r="A658" s="13" t="s">
        <v>16</v>
      </c>
      <c r="B658" s="14"/>
      <c r="C658" s="14"/>
      <c r="D658" s="14"/>
      <c r="E658" s="14"/>
      <c r="F658" s="14">
        <v>15</v>
      </c>
      <c r="G658" s="15">
        <f t="shared" ref="G658:G660" si="252">SUM(B658:F658)</f>
        <v>15</v>
      </c>
      <c r="H658" s="16">
        <f t="shared" ref="H658:L660" si="253">IFERROR(B658/$G$658,0)</f>
        <v>0</v>
      </c>
      <c r="I658" s="16">
        <f t="shared" si="253"/>
        <v>0</v>
      </c>
      <c r="J658" s="16">
        <f t="shared" si="253"/>
        <v>0</v>
      </c>
      <c r="K658" s="16">
        <f t="shared" si="253"/>
        <v>0</v>
      </c>
      <c r="L658" s="16">
        <f t="shared" si="253"/>
        <v>1</v>
      </c>
      <c r="M658" s="17" t="s">
        <v>17</v>
      </c>
    </row>
    <row r="659" spans="1:13" ht="15.75" customHeight="1" thickTop="1" thickBot="1">
      <c r="A659" s="13" t="s">
        <v>18</v>
      </c>
      <c r="B659" s="14"/>
      <c r="C659" s="14"/>
      <c r="D659" s="14"/>
      <c r="E659" s="14"/>
      <c r="F659" s="14">
        <v>15</v>
      </c>
      <c r="G659" s="15">
        <f t="shared" si="252"/>
        <v>15</v>
      </c>
      <c r="H659" s="16">
        <f t="shared" si="253"/>
        <v>0</v>
      </c>
      <c r="I659" s="16">
        <f t="shared" si="253"/>
        <v>0</v>
      </c>
      <c r="J659" s="16">
        <f t="shared" si="253"/>
        <v>0</v>
      </c>
      <c r="K659" s="16">
        <f t="shared" si="253"/>
        <v>0</v>
      </c>
      <c r="L659" s="16">
        <f t="shared" si="253"/>
        <v>1</v>
      </c>
      <c r="M659" s="18" t="s">
        <v>17</v>
      </c>
    </row>
    <row r="660" spans="1:13" ht="15.75" customHeight="1" thickTop="1" thickBot="1">
      <c r="A660" s="13" t="s">
        <v>19</v>
      </c>
      <c r="B660" s="14"/>
      <c r="C660" s="14"/>
      <c r="D660" s="14"/>
      <c r="E660" s="14"/>
      <c r="F660" s="14">
        <v>15</v>
      </c>
      <c r="G660" s="15">
        <f t="shared" si="252"/>
        <v>15</v>
      </c>
      <c r="H660" s="16">
        <f t="shared" si="253"/>
        <v>0</v>
      </c>
      <c r="I660" s="16">
        <f t="shared" si="253"/>
        <v>0</v>
      </c>
      <c r="J660" s="16">
        <f t="shared" si="253"/>
        <v>0</v>
      </c>
      <c r="K660" s="16">
        <f t="shared" si="253"/>
        <v>0</v>
      </c>
      <c r="L660" s="16">
        <f t="shared" si="253"/>
        <v>1</v>
      </c>
      <c r="M660" s="18" t="s">
        <v>17</v>
      </c>
    </row>
    <row r="661" spans="1:13" ht="15.75" customHeight="1" thickTop="1" thickBot="1">
      <c r="A661" s="19" t="s">
        <v>20</v>
      </c>
      <c r="B661" s="20">
        <f>IFERROR(AVERAGE(B658:B660),0)</f>
        <v>0</v>
      </c>
      <c r="C661" s="20"/>
      <c r="D661" s="20">
        <f>IFERROR(AVERAGE(D658:D660),0)</f>
        <v>0</v>
      </c>
      <c r="E661" s="20"/>
      <c r="F661" s="20"/>
      <c r="G661" s="20">
        <f>SUM(AVERAGE(G658:G660))</f>
        <v>15</v>
      </c>
      <c r="H661" s="21">
        <f>AVERAGE(H658:H660)*0.2</f>
        <v>0</v>
      </c>
      <c r="I661" s="21">
        <f>AVERAGE(I658:I660)*0.4</f>
        <v>0</v>
      </c>
      <c r="J661" s="21">
        <f>AVERAGE(J658:J660)*0.6</f>
        <v>0</v>
      </c>
      <c r="K661" s="21">
        <f>AVERAGE(K658:K660)*0.8</f>
        <v>0</v>
      </c>
      <c r="L661" s="21">
        <f>AVERAGE(L658:L660)*1</f>
        <v>1</v>
      </c>
      <c r="M661" s="22">
        <f>SUM(H661:L661)</f>
        <v>1</v>
      </c>
    </row>
    <row r="662" spans="1:13" ht="15.75" customHeight="1" thickTop="1" thickBot="1">
      <c r="A662" s="23" t="s">
        <v>21</v>
      </c>
      <c r="B662" s="9" t="s">
        <v>10</v>
      </c>
      <c r="C662" s="9" t="s">
        <v>11</v>
      </c>
      <c r="D662" s="9" t="s">
        <v>12</v>
      </c>
      <c r="E662" s="9" t="s">
        <v>13</v>
      </c>
      <c r="F662" s="9" t="s">
        <v>14</v>
      </c>
      <c r="G662" s="10" t="s">
        <v>15</v>
      </c>
      <c r="H662" s="9" t="s">
        <v>10</v>
      </c>
      <c r="I662" s="9" t="s">
        <v>11</v>
      </c>
      <c r="J662" s="9" t="s">
        <v>12</v>
      </c>
      <c r="K662" s="9" t="s">
        <v>13</v>
      </c>
      <c r="L662" s="24" t="s">
        <v>14</v>
      </c>
      <c r="M662" s="10" t="s">
        <v>15</v>
      </c>
    </row>
    <row r="663" spans="1:13" ht="15.75" customHeight="1" thickTop="1" thickBot="1">
      <c r="A663" s="13" t="s">
        <v>22</v>
      </c>
      <c r="B663" s="14"/>
      <c r="C663" s="14"/>
      <c r="D663" s="14"/>
      <c r="E663" s="14"/>
      <c r="F663" s="14">
        <v>15</v>
      </c>
      <c r="G663" s="15">
        <f t="shared" ref="G663:G667" si="254">SUM(B663:F663)</f>
        <v>15</v>
      </c>
      <c r="H663" s="16">
        <f t="shared" ref="H663:L667" si="255">IFERROR(B663/$G$663,0)</f>
        <v>0</v>
      </c>
      <c r="I663" s="16">
        <f t="shared" si="255"/>
        <v>0</v>
      </c>
      <c r="J663" s="16">
        <f t="shared" si="255"/>
        <v>0</v>
      </c>
      <c r="K663" s="16">
        <f t="shared" si="255"/>
        <v>0</v>
      </c>
      <c r="L663" s="16">
        <f t="shared" si="255"/>
        <v>1</v>
      </c>
      <c r="M663" s="18" t="s">
        <v>17</v>
      </c>
    </row>
    <row r="664" spans="1:13" ht="15.75" customHeight="1" thickTop="1" thickBot="1">
      <c r="A664" s="13" t="s">
        <v>23</v>
      </c>
      <c r="B664" s="14"/>
      <c r="C664" s="14"/>
      <c r="D664" s="14"/>
      <c r="E664" s="14"/>
      <c r="F664" s="14">
        <v>15</v>
      </c>
      <c r="G664" s="15">
        <f t="shared" si="254"/>
        <v>15</v>
      </c>
      <c r="H664" s="16">
        <f t="shared" si="255"/>
        <v>0</v>
      </c>
      <c r="I664" s="16">
        <f t="shared" si="255"/>
        <v>0</v>
      </c>
      <c r="J664" s="16">
        <f t="shared" si="255"/>
        <v>0</v>
      </c>
      <c r="K664" s="16">
        <f t="shared" si="255"/>
        <v>0</v>
      </c>
      <c r="L664" s="16">
        <f t="shared" si="255"/>
        <v>1</v>
      </c>
      <c r="M664" s="18" t="s">
        <v>17</v>
      </c>
    </row>
    <row r="665" spans="1:13" ht="15.75" customHeight="1" thickTop="1" thickBot="1">
      <c r="A665" s="13" t="s">
        <v>24</v>
      </c>
      <c r="B665" s="14"/>
      <c r="C665" s="14"/>
      <c r="D665" s="14"/>
      <c r="E665" s="14"/>
      <c r="F665" s="14">
        <v>15</v>
      </c>
      <c r="G665" s="15">
        <f t="shared" si="254"/>
        <v>15</v>
      </c>
      <c r="H665" s="16">
        <f t="shared" si="255"/>
        <v>0</v>
      </c>
      <c r="I665" s="16">
        <f t="shared" si="255"/>
        <v>0</v>
      </c>
      <c r="J665" s="16">
        <f t="shared" si="255"/>
        <v>0</v>
      </c>
      <c r="K665" s="16">
        <f t="shared" si="255"/>
        <v>0</v>
      </c>
      <c r="L665" s="16">
        <f t="shared" si="255"/>
        <v>1</v>
      </c>
      <c r="M665" s="18" t="s">
        <v>17</v>
      </c>
    </row>
    <row r="666" spans="1:13" ht="15.75" customHeight="1" thickTop="1" thickBot="1">
      <c r="A666" s="13" t="s">
        <v>25</v>
      </c>
      <c r="B666" s="14"/>
      <c r="C666" s="14"/>
      <c r="D666" s="14"/>
      <c r="E666" s="14"/>
      <c r="F666" s="14">
        <v>15</v>
      </c>
      <c r="G666" s="15">
        <f t="shared" si="254"/>
        <v>15</v>
      </c>
      <c r="H666" s="16">
        <f t="shared" si="255"/>
        <v>0</v>
      </c>
      <c r="I666" s="16">
        <f t="shared" si="255"/>
        <v>0</v>
      </c>
      <c r="J666" s="16">
        <f t="shared" si="255"/>
        <v>0</v>
      </c>
      <c r="K666" s="16">
        <f t="shared" si="255"/>
        <v>0</v>
      </c>
      <c r="L666" s="16">
        <f t="shared" si="255"/>
        <v>1</v>
      </c>
      <c r="M666" s="18" t="s">
        <v>17</v>
      </c>
    </row>
    <row r="667" spans="1:13" ht="15.75" customHeight="1" thickTop="1" thickBot="1">
      <c r="A667" s="13" t="s">
        <v>26</v>
      </c>
      <c r="B667" s="14"/>
      <c r="C667" s="14"/>
      <c r="D667" s="14"/>
      <c r="E667" s="14"/>
      <c r="F667" s="14">
        <v>15</v>
      </c>
      <c r="G667" s="15">
        <f t="shared" si="254"/>
        <v>15</v>
      </c>
      <c r="H667" s="16">
        <f t="shared" si="255"/>
        <v>0</v>
      </c>
      <c r="I667" s="16">
        <f t="shared" si="255"/>
        <v>0</v>
      </c>
      <c r="J667" s="16">
        <f t="shared" si="255"/>
        <v>0</v>
      </c>
      <c r="K667" s="16">
        <f t="shared" si="255"/>
        <v>0</v>
      </c>
      <c r="L667" s="16">
        <f t="shared" si="255"/>
        <v>1</v>
      </c>
      <c r="M667" s="18"/>
    </row>
    <row r="668" spans="1:13" ht="15.75" customHeight="1" thickTop="1" thickBot="1">
      <c r="A668" s="19" t="s">
        <v>27</v>
      </c>
      <c r="B668" s="20">
        <f t="shared" ref="B668:E668" si="256">IFERROR(AVERAGE(B663:B667),0)</f>
        <v>0</v>
      </c>
      <c r="C668" s="20">
        <f t="shared" si="256"/>
        <v>0</v>
      </c>
      <c r="D668" s="20">
        <f t="shared" si="256"/>
        <v>0</v>
      </c>
      <c r="E668" s="20">
        <f t="shared" si="256"/>
        <v>0</v>
      </c>
      <c r="F668" s="20"/>
      <c r="G668" s="20">
        <f>SUM(AVERAGE(G663:G667))</f>
        <v>15</v>
      </c>
      <c r="H668" s="22">
        <f>AVERAGE(H663:H667)*0.2</f>
        <v>0</v>
      </c>
      <c r="I668" s="22">
        <f>AVERAGE(I663:I667)*0.4</f>
        <v>0</v>
      </c>
      <c r="J668" s="22">
        <f>AVERAGE(J663:J667)*0.6</f>
        <v>0</v>
      </c>
      <c r="K668" s="22">
        <f>AVERAGE(K663:K667)*0.8</f>
        <v>0</v>
      </c>
      <c r="L668" s="25">
        <f>AVERAGE(L663:L667)*1</f>
        <v>1</v>
      </c>
      <c r="M668" s="22">
        <f>SUM(H668:L668)</f>
        <v>1</v>
      </c>
    </row>
    <row r="669" spans="1:13" ht="15.75" customHeight="1" thickTop="1" thickBot="1">
      <c r="A669" s="23" t="s">
        <v>28</v>
      </c>
      <c r="B669" s="9" t="s">
        <v>10</v>
      </c>
      <c r="C669" s="9" t="s">
        <v>11</v>
      </c>
      <c r="D669" s="9" t="s">
        <v>12</v>
      </c>
      <c r="E669" s="9" t="s">
        <v>13</v>
      </c>
      <c r="F669" s="9" t="s">
        <v>14</v>
      </c>
      <c r="G669" s="10" t="s">
        <v>15</v>
      </c>
      <c r="H669" s="9" t="s">
        <v>10</v>
      </c>
      <c r="I669" s="9" t="s">
        <v>11</v>
      </c>
      <c r="J669" s="9" t="s">
        <v>12</v>
      </c>
      <c r="K669" s="9" t="s">
        <v>13</v>
      </c>
      <c r="L669" s="24" t="s">
        <v>14</v>
      </c>
      <c r="M669" s="10" t="s">
        <v>15</v>
      </c>
    </row>
    <row r="670" spans="1:13" ht="15.75" customHeight="1" thickTop="1" thickBot="1">
      <c r="A670" s="13" t="s">
        <v>29</v>
      </c>
      <c r="B670" s="14"/>
      <c r="C670" s="14"/>
      <c r="D670" s="14"/>
      <c r="E670" s="14"/>
      <c r="F670" s="14">
        <v>15</v>
      </c>
      <c r="G670" s="15">
        <f t="shared" ref="G670:G672" si="257">SUM(B670:F670)</f>
        <v>15</v>
      </c>
      <c r="H670" s="16">
        <f t="shared" ref="H670:L672" si="258">IFERROR(B670/$G$670,0)</f>
        <v>0</v>
      </c>
      <c r="I670" s="16">
        <f t="shared" si="258"/>
        <v>0</v>
      </c>
      <c r="J670" s="16">
        <f t="shared" si="258"/>
        <v>0</v>
      </c>
      <c r="K670" s="16">
        <f t="shared" si="258"/>
        <v>0</v>
      </c>
      <c r="L670" s="16">
        <f t="shared" si="258"/>
        <v>1</v>
      </c>
      <c r="M670" s="18" t="s">
        <v>17</v>
      </c>
    </row>
    <row r="671" spans="1:13" ht="15.75" customHeight="1" thickTop="1" thickBot="1">
      <c r="A671" s="13" t="s">
        <v>30</v>
      </c>
      <c r="B671" s="14"/>
      <c r="C671" s="14"/>
      <c r="D671" s="14"/>
      <c r="E671" s="14"/>
      <c r="F671" s="14">
        <v>15</v>
      </c>
      <c r="G671" s="15">
        <f t="shared" si="257"/>
        <v>15</v>
      </c>
      <c r="H671" s="16">
        <f t="shared" si="258"/>
        <v>0</v>
      </c>
      <c r="I671" s="16">
        <f t="shared" si="258"/>
        <v>0</v>
      </c>
      <c r="J671" s="16">
        <f t="shared" si="258"/>
        <v>0</v>
      </c>
      <c r="K671" s="16">
        <f t="shared" si="258"/>
        <v>0</v>
      </c>
      <c r="L671" s="16">
        <f t="shared" si="258"/>
        <v>1</v>
      </c>
      <c r="M671" s="18" t="s">
        <v>17</v>
      </c>
    </row>
    <row r="672" spans="1:13" ht="15.75" customHeight="1" thickTop="1" thickBot="1">
      <c r="A672" s="13" t="s">
        <v>31</v>
      </c>
      <c r="B672" s="14"/>
      <c r="C672" s="14"/>
      <c r="D672" s="14"/>
      <c r="E672" s="14"/>
      <c r="F672" s="14">
        <v>15</v>
      </c>
      <c r="G672" s="15">
        <f t="shared" si="257"/>
        <v>15</v>
      </c>
      <c r="H672" s="16">
        <f t="shared" si="258"/>
        <v>0</v>
      </c>
      <c r="I672" s="16">
        <f t="shared" si="258"/>
        <v>0</v>
      </c>
      <c r="J672" s="16">
        <f t="shared" si="258"/>
        <v>0</v>
      </c>
      <c r="K672" s="16">
        <f t="shared" si="258"/>
        <v>0</v>
      </c>
      <c r="L672" s="16">
        <f t="shared" si="258"/>
        <v>1</v>
      </c>
      <c r="M672" s="18" t="s">
        <v>17</v>
      </c>
    </row>
    <row r="673" spans="1:13" ht="15.75" customHeight="1" thickTop="1" thickBot="1">
      <c r="A673" s="19" t="s">
        <v>27</v>
      </c>
      <c r="B673" s="20"/>
      <c r="C673" s="20">
        <f t="shared" ref="C673:E673" si="259">IFERROR(AVERAGE(C670:C672),0)</f>
        <v>0</v>
      </c>
      <c r="D673" s="26">
        <f t="shared" si="259"/>
        <v>0</v>
      </c>
      <c r="E673" s="26">
        <f t="shared" si="259"/>
        <v>0</v>
      </c>
      <c r="F673" s="26"/>
      <c r="G673" s="26">
        <f>SUM(AVERAGE(G670:G672))</f>
        <v>15</v>
      </c>
      <c r="H673" s="22">
        <f>AVERAGE(H670:H672)*0.2</f>
        <v>0</v>
      </c>
      <c r="I673" s="22">
        <f>AVERAGE(I670:I672)*0.4</f>
        <v>0</v>
      </c>
      <c r="J673" s="22">
        <f>AVERAGE(J670:J672)*0.6</f>
        <v>0</v>
      </c>
      <c r="K673" s="22">
        <f>AVERAGE(K670:K672)*0.8</f>
        <v>0</v>
      </c>
      <c r="L673" s="25">
        <f>AVERAGE(L670:L672)*1</f>
        <v>1</v>
      </c>
      <c r="M673" s="27">
        <f>SUM(H673:L673)</f>
        <v>1</v>
      </c>
    </row>
    <row r="674" spans="1:13" ht="15.75" customHeight="1" thickTop="1" thickBot="1">
      <c r="A674" s="8" t="s">
        <v>32</v>
      </c>
      <c r="B674" s="9" t="s">
        <v>10</v>
      </c>
      <c r="C674" s="9" t="s">
        <v>11</v>
      </c>
      <c r="D674" s="9" t="s">
        <v>12</v>
      </c>
      <c r="E674" s="9" t="s">
        <v>13</v>
      </c>
      <c r="F674" s="9" t="s">
        <v>14</v>
      </c>
      <c r="G674" s="10" t="s">
        <v>15</v>
      </c>
      <c r="H674" s="9" t="s">
        <v>10</v>
      </c>
      <c r="I674" s="9" t="s">
        <v>11</v>
      </c>
      <c r="J674" s="9" t="s">
        <v>12</v>
      </c>
      <c r="K674" s="9" t="s">
        <v>13</v>
      </c>
      <c r="L674" s="24" t="s">
        <v>14</v>
      </c>
      <c r="M674" s="10" t="s">
        <v>15</v>
      </c>
    </row>
    <row r="675" spans="1:13" ht="15.75" customHeight="1" thickTop="1" thickBot="1">
      <c r="A675" s="28" t="s">
        <v>33</v>
      </c>
      <c r="B675" s="29"/>
      <c r="C675" s="29"/>
      <c r="D675" s="29"/>
      <c r="E675" s="14"/>
      <c r="F675" s="14">
        <v>15</v>
      </c>
      <c r="G675" s="30">
        <f t="shared" ref="G675:G678" si="260">SUM(B675:F675)</f>
        <v>15</v>
      </c>
      <c r="H675" s="31">
        <f t="shared" ref="H675:L678" si="261">IFERROR(B675/$G$675,0)</f>
        <v>0</v>
      </c>
      <c r="I675" s="31">
        <f t="shared" si="261"/>
        <v>0</v>
      </c>
      <c r="J675" s="31">
        <f t="shared" si="261"/>
        <v>0</v>
      </c>
      <c r="K675" s="31">
        <f t="shared" si="261"/>
        <v>0</v>
      </c>
      <c r="L675" s="31">
        <f t="shared" si="261"/>
        <v>1</v>
      </c>
      <c r="M675" s="18" t="s">
        <v>17</v>
      </c>
    </row>
    <row r="676" spans="1:13" ht="15.75" customHeight="1" thickTop="1" thickBot="1">
      <c r="A676" s="28" t="s">
        <v>34</v>
      </c>
      <c r="B676" s="29"/>
      <c r="C676" s="29"/>
      <c r="D676" s="29"/>
      <c r="E676" s="14"/>
      <c r="F676" s="14">
        <v>15</v>
      </c>
      <c r="G676" s="30">
        <f t="shared" si="260"/>
        <v>15</v>
      </c>
      <c r="H676" s="31">
        <f t="shared" si="261"/>
        <v>0</v>
      </c>
      <c r="I676" s="31">
        <f t="shared" si="261"/>
        <v>0</v>
      </c>
      <c r="J676" s="31">
        <f t="shared" si="261"/>
        <v>0</v>
      </c>
      <c r="K676" s="31">
        <f t="shared" si="261"/>
        <v>0</v>
      </c>
      <c r="L676" s="31">
        <f t="shared" si="261"/>
        <v>1</v>
      </c>
      <c r="M676" s="18" t="s">
        <v>17</v>
      </c>
    </row>
    <row r="677" spans="1:13" ht="15.75" customHeight="1" thickTop="1" thickBot="1">
      <c r="A677" s="28" t="s">
        <v>35</v>
      </c>
      <c r="B677" s="29"/>
      <c r="C677" s="29"/>
      <c r="D677" s="29"/>
      <c r="E677" s="14"/>
      <c r="F677" s="14">
        <v>15</v>
      </c>
      <c r="G677" s="30">
        <f t="shared" si="260"/>
        <v>15</v>
      </c>
      <c r="H677" s="31">
        <f t="shared" si="261"/>
        <v>0</v>
      </c>
      <c r="I677" s="31">
        <f t="shared" si="261"/>
        <v>0</v>
      </c>
      <c r="J677" s="31">
        <f t="shared" si="261"/>
        <v>0</v>
      </c>
      <c r="K677" s="31">
        <f t="shared" si="261"/>
        <v>0</v>
      </c>
      <c r="L677" s="31">
        <f t="shared" si="261"/>
        <v>1</v>
      </c>
      <c r="M677" s="18" t="s">
        <v>17</v>
      </c>
    </row>
    <row r="678" spans="1:13" ht="15.75" customHeight="1" thickTop="1" thickBot="1">
      <c r="A678" s="28" t="s">
        <v>36</v>
      </c>
      <c r="B678" s="29"/>
      <c r="C678" s="29"/>
      <c r="D678" s="29"/>
      <c r="E678" s="14"/>
      <c r="F678" s="14">
        <v>15</v>
      </c>
      <c r="G678" s="30">
        <f t="shared" si="260"/>
        <v>15</v>
      </c>
      <c r="H678" s="31">
        <f t="shared" si="261"/>
        <v>0</v>
      </c>
      <c r="I678" s="31">
        <f t="shared" si="261"/>
        <v>0</v>
      </c>
      <c r="J678" s="31">
        <f t="shared" si="261"/>
        <v>0</v>
      </c>
      <c r="K678" s="31">
        <f t="shared" si="261"/>
        <v>0</v>
      </c>
      <c r="L678" s="31">
        <f t="shared" si="261"/>
        <v>1</v>
      </c>
      <c r="M678" s="18" t="s">
        <v>17</v>
      </c>
    </row>
    <row r="679" spans="1:13" ht="15.75" customHeight="1" thickTop="1" thickBot="1">
      <c r="A679" s="32" t="s">
        <v>27</v>
      </c>
      <c r="B679" s="33">
        <f t="shared" ref="B679:E679" si="262">IFERROR(AVERAGE(B675:B678),0)</f>
        <v>0</v>
      </c>
      <c r="C679" s="33">
        <f t="shared" si="262"/>
        <v>0</v>
      </c>
      <c r="D679" s="33">
        <f t="shared" si="262"/>
        <v>0</v>
      </c>
      <c r="E679" s="33">
        <f t="shared" si="262"/>
        <v>0</v>
      </c>
      <c r="F679" s="33"/>
      <c r="G679" s="33">
        <f>SUM(AVERAGE(G675:G678))</f>
        <v>15</v>
      </c>
      <c r="H679" s="27">
        <f>AVERAGE(H675:H678)*0.2</f>
        <v>0</v>
      </c>
      <c r="I679" s="27">
        <f>AVERAGE(I675:I678)*0.4</f>
        <v>0</v>
      </c>
      <c r="J679" s="27">
        <f>AVERAGE(J675:J678)*0.6</f>
        <v>0</v>
      </c>
      <c r="K679" s="27">
        <f>AVERAGE(K675:K678)*0.8</f>
        <v>0</v>
      </c>
      <c r="L679" s="34">
        <f>AVERAGE(L675:L678)*1</f>
        <v>1</v>
      </c>
      <c r="M679" s="27">
        <f>SUM(H679:L679)</f>
        <v>1</v>
      </c>
    </row>
    <row r="680" spans="1:13" ht="15.75" customHeight="1" thickTop="1" thickBot="1">
      <c r="A680" s="35" t="s">
        <v>37</v>
      </c>
      <c r="B680" s="36"/>
      <c r="C680" s="36"/>
      <c r="D680" s="36"/>
      <c r="E680" s="36"/>
      <c r="F680" s="36"/>
      <c r="G680" s="37">
        <f>SUM(B680:F680)</f>
        <v>0</v>
      </c>
      <c r="H680" s="38">
        <f t="shared" ref="H680:L680" si="263">IFERROR(B680/$G$680,0)</f>
        <v>0</v>
      </c>
      <c r="I680" s="38">
        <f t="shared" si="263"/>
        <v>0</v>
      </c>
      <c r="J680" s="38">
        <f t="shared" si="263"/>
        <v>0</v>
      </c>
      <c r="K680" s="38">
        <f t="shared" si="263"/>
        <v>0</v>
      </c>
      <c r="L680" s="38">
        <f t="shared" si="263"/>
        <v>0</v>
      </c>
      <c r="M680" s="18" t="s">
        <v>17</v>
      </c>
    </row>
    <row r="681" spans="1:13" ht="15.75" customHeight="1" thickTop="1" thickBot="1">
      <c r="A681" s="51" t="s">
        <v>38</v>
      </c>
      <c r="B681" s="52"/>
      <c r="C681" s="52"/>
      <c r="D681" s="52"/>
      <c r="E681" s="52"/>
      <c r="F681" s="53"/>
      <c r="G681" s="39">
        <v>15</v>
      </c>
      <c r="H681" s="27" t="s">
        <v>17</v>
      </c>
      <c r="I681" s="27" t="s">
        <v>17</v>
      </c>
      <c r="J681" s="27" t="s">
        <v>17</v>
      </c>
      <c r="K681" s="27" t="s">
        <v>17</v>
      </c>
      <c r="L681" s="27" t="s">
        <v>17</v>
      </c>
      <c r="M681" s="27">
        <f>(M661+M668+M673+M679)/4</f>
        <v>1</v>
      </c>
    </row>
    <row r="682" spans="1:13" ht="15.75" customHeight="1" thickTop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.75" customHeight="1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.75" customHeight="1" thickTop="1" thickBot="1">
      <c r="A684" s="3" t="s">
        <v>0</v>
      </c>
      <c r="B684" s="54" t="s">
        <v>58</v>
      </c>
      <c r="C684" s="50"/>
      <c r="D684" s="50"/>
      <c r="E684" s="50"/>
      <c r="F684" s="50"/>
      <c r="G684" s="47"/>
      <c r="H684" s="55" t="s">
        <v>2</v>
      </c>
      <c r="I684" s="56"/>
      <c r="J684" s="57"/>
      <c r="K684" s="4" t="s">
        <v>3</v>
      </c>
      <c r="L684" s="58">
        <v>45368</v>
      </c>
      <c r="M684" s="59"/>
    </row>
    <row r="685" spans="1:13" ht="15.75" customHeight="1" thickBot="1">
      <c r="A685" s="40" t="s">
        <v>4</v>
      </c>
      <c r="B685" s="41"/>
      <c r="C685" s="41"/>
      <c r="D685" s="41"/>
      <c r="E685" s="41"/>
      <c r="F685" s="41"/>
      <c r="G685" s="42"/>
      <c r="H685" s="5" t="s">
        <v>5</v>
      </c>
      <c r="I685" s="46">
        <v>17</v>
      </c>
      <c r="J685" s="47"/>
      <c r="K685" s="6"/>
      <c r="L685" s="5"/>
      <c r="M685" s="5"/>
    </row>
    <row r="686" spans="1:13" ht="15.75" customHeight="1" thickBot="1">
      <c r="A686" s="43"/>
      <c r="B686" s="44"/>
      <c r="C686" s="44"/>
      <c r="D686" s="44"/>
      <c r="E686" s="44"/>
      <c r="F686" s="44"/>
      <c r="G686" s="45"/>
      <c r="H686" s="5" t="s">
        <v>6</v>
      </c>
      <c r="I686" s="46">
        <v>0</v>
      </c>
      <c r="J686" s="47"/>
      <c r="K686" s="5"/>
      <c r="L686" s="5"/>
      <c r="M686" s="5"/>
    </row>
    <row r="687" spans="1:13" ht="15.75" customHeight="1" thickBot="1">
      <c r="A687" s="7" t="s">
        <v>7</v>
      </c>
      <c r="B687" s="48" t="s">
        <v>8</v>
      </c>
      <c r="C687" s="49"/>
      <c r="D687" s="49"/>
      <c r="E687" s="49"/>
      <c r="F687" s="49"/>
      <c r="G687" s="49"/>
      <c r="H687" s="46" t="s">
        <v>8</v>
      </c>
      <c r="I687" s="50"/>
      <c r="J687" s="50"/>
      <c r="K687" s="50"/>
      <c r="L687" s="50"/>
      <c r="M687" s="47"/>
    </row>
    <row r="688" spans="1:13" ht="15.75" customHeight="1" thickTop="1" thickBot="1">
      <c r="A688" s="8" t="s">
        <v>9</v>
      </c>
      <c r="B688" s="9" t="s">
        <v>10</v>
      </c>
      <c r="C688" s="9" t="s">
        <v>11</v>
      </c>
      <c r="D688" s="9" t="s">
        <v>12</v>
      </c>
      <c r="E688" s="9" t="s">
        <v>13</v>
      </c>
      <c r="F688" s="9" t="s">
        <v>14</v>
      </c>
      <c r="G688" s="10" t="s">
        <v>15</v>
      </c>
      <c r="H688" s="11" t="s">
        <v>10</v>
      </c>
      <c r="I688" s="11" t="s">
        <v>11</v>
      </c>
      <c r="J688" s="11" t="s">
        <v>12</v>
      </c>
      <c r="K688" s="11" t="s">
        <v>13</v>
      </c>
      <c r="L688" s="11" t="s">
        <v>14</v>
      </c>
      <c r="M688" s="12" t="s">
        <v>15</v>
      </c>
    </row>
    <row r="689" spans="1:13" ht="15.75" customHeight="1" thickTop="1" thickBot="1">
      <c r="A689" s="13" t="s">
        <v>16</v>
      </c>
      <c r="B689" s="14"/>
      <c r="C689" s="14"/>
      <c r="D689" s="14"/>
      <c r="E689" s="14"/>
      <c r="F689" s="14">
        <v>17</v>
      </c>
      <c r="G689" s="15">
        <f t="shared" ref="G689:G691" si="264">SUM(B689:F689)</f>
        <v>17</v>
      </c>
      <c r="H689" s="16">
        <f t="shared" ref="H689:L691" si="265">IFERROR(B689/$G$689,0)</f>
        <v>0</v>
      </c>
      <c r="I689" s="16">
        <f t="shared" si="265"/>
        <v>0</v>
      </c>
      <c r="J689" s="16">
        <f t="shared" si="265"/>
        <v>0</v>
      </c>
      <c r="K689" s="16">
        <f t="shared" si="265"/>
        <v>0</v>
      </c>
      <c r="L689" s="16">
        <f t="shared" si="265"/>
        <v>1</v>
      </c>
      <c r="M689" s="17" t="s">
        <v>17</v>
      </c>
    </row>
    <row r="690" spans="1:13" ht="15.75" customHeight="1" thickTop="1" thickBot="1">
      <c r="A690" s="13" t="s">
        <v>18</v>
      </c>
      <c r="B690" s="14"/>
      <c r="C690" s="14"/>
      <c r="D690" s="14"/>
      <c r="E690" s="14"/>
      <c r="F690" s="14">
        <v>17</v>
      </c>
      <c r="G690" s="15">
        <f t="shared" si="264"/>
        <v>17</v>
      </c>
      <c r="H690" s="16">
        <f t="shared" si="265"/>
        <v>0</v>
      </c>
      <c r="I690" s="16">
        <f t="shared" si="265"/>
        <v>0</v>
      </c>
      <c r="J690" s="16">
        <f t="shared" si="265"/>
        <v>0</v>
      </c>
      <c r="K690" s="16">
        <f t="shared" si="265"/>
        <v>0</v>
      </c>
      <c r="L690" s="16">
        <f t="shared" si="265"/>
        <v>1</v>
      </c>
      <c r="M690" s="18" t="s">
        <v>17</v>
      </c>
    </row>
    <row r="691" spans="1:13" ht="15.75" customHeight="1" thickTop="1" thickBot="1">
      <c r="A691" s="13" t="s">
        <v>19</v>
      </c>
      <c r="B691" s="14"/>
      <c r="C691" s="14"/>
      <c r="D691" s="14"/>
      <c r="E691" s="14"/>
      <c r="F691" s="14">
        <v>17</v>
      </c>
      <c r="G691" s="15">
        <f t="shared" si="264"/>
        <v>17</v>
      </c>
      <c r="H691" s="16">
        <f t="shared" si="265"/>
        <v>0</v>
      </c>
      <c r="I691" s="16">
        <f t="shared" si="265"/>
        <v>0</v>
      </c>
      <c r="J691" s="16">
        <f t="shared" si="265"/>
        <v>0</v>
      </c>
      <c r="K691" s="16">
        <f t="shared" si="265"/>
        <v>0</v>
      </c>
      <c r="L691" s="16">
        <f t="shared" si="265"/>
        <v>1</v>
      </c>
      <c r="M691" s="18" t="s">
        <v>17</v>
      </c>
    </row>
    <row r="692" spans="1:13" ht="15.75" customHeight="1" thickTop="1" thickBot="1">
      <c r="A692" s="19" t="s">
        <v>20</v>
      </c>
      <c r="B692" s="20">
        <f>IFERROR(AVERAGE(B689:B691),0)</f>
        <v>0</v>
      </c>
      <c r="C692" s="20"/>
      <c r="D692" s="20">
        <f>IFERROR(AVERAGE(D689:D691),0)</f>
        <v>0</v>
      </c>
      <c r="E692" s="20"/>
      <c r="F692" s="20"/>
      <c r="G692" s="20">
        <f>SUM(AVERAGE(G689:G691))</f>
        <v>17</v>
      </c>
      <c r="H692" s="21">
        <f>AVERAGE(H689:H691)*0.2</f>
        <v>0</v>
      </c>
      <c r="I692" s="21">
        <f>AVERAGE(I689:I691)*0.4</f>
        <v>0</v>
      </c>
      <c r="J692" s="21">
        <f>AVERAGE(J689:J691)*0.6</f>
        <v>0</v>
      </c>
      <c r="K692" s="21">
        <f>AVERAGE(K689:K691)*0.8</f>
        <v>0</v>
      </c>
      <c r="L692" s="21">
        <f>AVERAGE(L689:L691)*1</f>
        <v>1</v>
      </c>
      <c r="M692" s="22">
        <f>SUM(H692:L692)</f>
        <v>1</v>
      </c>
    </row>
    <row r="693" spans="1:13" ht="15.75" customHeight="1" thickTop="1" thickBot="1">
      <c r="A693" s="23" t="s">
        <v>21</v>
      </c>
      <c r="B693" s="9" t="s">
        <v>10</v>
      </c>
      <c r="C693" s="9" t="s">
        <v>11</v>
      </c>
      <c r="D693" s="9" t="s">
        <v>12</v>
      </c>
      <c r="E693" s="9" t="s">
        <v>13</v>
      </c>
      <c r="F693" s="9" t="s">
        <v>14</v>
      </c>
      <c r="G693" s="10" t="s">
        <v>15</v>
      </c>
      <c r="H693" s="9" t="s">
        <v>10</v>
      </c>
      <c r="I693" s="9" t="s">
        <v>11</v>
      </c>
      <c r="J693" s="9" t="s">
        <v>12</v>
      </c>
      <c r="K693" s="9" t="s">
        <v>13</v>
      </c>
      <c r="L693" s="24" t="s">
        <v>14</v>
      </c>
      <c r="M693" s="10" t="s">
        <v>15</v>
      </c>
    </row>
    <row r="694" spans="1:13" ht="15.75" customHeight="1" thickTop="1" thickBot="1">
      <c r="A694" s="13" t="s">
        <v>22</v>
      </c>
      <c r="B694" s="14"/>
      <c r="C694" s="14"/>
      <c r="D694" s="14"/>
      <c r="E694" s="14"/>
      <c r="F694" s="14">
        <v>17</v>
      </c>
      <c r="G694" s="15">
        <f t="shared" ref="G694:G698" si="266">SUM(B694:F694)</f>
        <v>17</v>
      </c>
      <c r="H694" s="16">
        <f t="shared" ref="H694:L698" si="267">IFERROR(B694/$G$694,0)</f>
        <v>0</v>
      </c>
      <c r="I694" s="16">
        <f t="shared" si="267"/>
        <v>0</v>
      </c>
      <c r="J694" s="16">
        <f t="shared" si="267"/>
        <v>0</v>
      </c>
      <c r="K694" s="16">
        <f t="shared" si="267"/>
        <v>0</v>
      </c>
      <c r="L694" s="16">
        <f t="shared" si="267"/>
        <v>1</v>
      </c>
      <c r="M694" s="18" t="s">
        <v>17</v>
      </c>
    </row>
    <row r="695" spans="1:13" ht="15.75" customHeight="1" thickTop="1" thickBot="1">
      <c r="A695" s="13" t="s">
        <v>23</v>
      </c>
      <c r="B695" s="14"/>
      <c r="C695" s="14"/>
      <c r="D695" s="14"/>
      <c r="E695" s="14"/>
      <c r="F695" s="14">
        <v>17</v>
      </c>
      <c r="G695" s="15">
        <f t="shared" si="266"/>
        <v>17</v>
      </c>
      <c r="H695" s="16">
        <f t="shared" si="267"/>
        <v>0</v>
      </c>
      <c r="I695" s="16">
        <f t="shared" si="267"/>
        <v>0</v>
      </c>
      <c r="J695" s="16">
        <f t="shared" si="267"/>
        <v>0</v>
      </c>
      <c r="K695" s="16">
        <f t="shared" si="267"/>
        <v>0</v>
      </c>
      <c r="L695" s="16">
        <f t="shared" si="267"/>
        <v>1</v>
      </c>
      <c r="M695" s="18" t="s">
        <v>17</v>
      </c>
    </row>
    <row r="696" spans="1:13" ht="15.75" customHeight="1" thickTop="1" thickBot="1">
      <c r="A696" s="13" t="s">
        <v>24</v>
      </c>
      <c r="B696" s="14"/>
      <c r="C696" s="14"/>
      <c r="D696" s="14"/>
      <c r="E696" s="14"/>
      <c r="F696" s="14">
        <v>17</v>
      </c>
      <c r="G696" s="15">
        <f t="shared" si="266"/>
        <v>17</v>
      </c>
      <c r="H696" s="16">
        <f t="shared" si="267"/>
        <v>0</v>
      </c>
      <c r="I696" s="16">
        <f t="shared" si="267"/>
        <v>0</v>
      </c>
      <c r="J696" s="16">
        <f t="shared" si="267"/>
        <v>0</v>
      </c>
      <c r="K696" s="16">
        <f t="shared" si="267"/>
        <v>0</v>
      </c>
      <c r="L696" s="16">
        <f t="shared" si="267"/>
        <v>1</v>
      </c>
      <c r="M696" s="18" t="s">
        <v>17</v>
      </c>
    </row>
    <row r="697" spans="1:13" ht="15.75" customHeight="1" thickTop="1" thickBot="1">
      <c r="A697" s="13" t="s">
        <v>25</v>
      </c>
      <c r="B697" s="14"/>
      <c r="C697" s="14"/>
      <c r="D697" s="14"/>
      <c r="E697" s="14"/>
      <c r="F697" s="14">
        <v>17</v>
      </c>
      <c r="G697" s="15">
        <f t="shared" si="266"/>
        <v>17</v>
      </c>
      <c r="H697" s="16">
        <f t="shared" si="267"/>
        <v>0</v>
      </c>
      <c r="I697" s="16">
        <f t="shared" si="267"/>
        <v>0</v>
      </c>
      <c r="J697" s="16">
        <f t="shared" si="267"/>
        <v>0</v>
      </c>
      <c r="K697" s="16">
        <f t="shared" si="267"/>
        <v>0</v>
      </c>
      <c r="L697" s="16">
        <f t="shared" si="267"/>
        <v>1</v>
      </c>
      <c r="M697" s="18" t="s">
        <v>17</v>
      </c>
    </row>
    <row r="698" spans="1:13" ht="15.75" customHeight="1" thickTop="1" thickBot="1">
      <c r="A698" s="13" t="s">
        <v>26</v>
      </c>
      <c r="B698" s="14"/>
      <c r="C698" s="14"/>
      <c r="D698" s="14"/>
      <c r="E698" s="14"/>
      <c r="F698" s="14">
        <v>17</v>
      </c>
      <c r="G698" s="15">
        <f t="shared" si="266"/>
        <v>17</v>
      </c>
      <c r="H698" s="16">
        <f t="shared" si="267"/>
        <v>0</v>
      </c>
      <c r="I698" s="16">
        <f t="shared" si="267"/>
        <v>0</v>
      </c>
      <c r="J698" s="16">
        <f t="shared" si="267"/>
        <v>0</v>
      </c>
      <c r="K698" s="16">
        <f t="shared" si="267"/>
        <v>0</v>
      </c>
      <c r="L698" s="16">
        <f t="shared" si="267"/>
        <v>1</v>
      </c>
      <c r="M698" s="18"/>
    </row>
    <row r="699" spans="1:13" ht="15.75" customHeight="1" thickTop="1" thickBot="1">
      <c r="A699" s="19" t="s">
        <v>27</v>
      </c>
      <c r="B699" s="20">
        <f t="shared" ref="B699:E699" si="268">IFERROR(AVERAGE(B694:B698),0)</f>
        <v>0</v>
      </c>
      <c r="C699" s="20">
        <f t="shared" si="268"/>
        <v>0</v>
      </c>
      <c r="D699" s="20">
        <f t="shared" si="268"/>
        <v>0</v>
      </c>
      <c r="E699" s="20">
        <f t="shared" si="268"/>
        <v>0</v>
      </c>
      <c r="F699" s="20"/>
      <c r="G699" s="20">
        <f>SUM(AVERAGE(G694:G698))</f>
        <v>17</v>
      </c>
      <c r="H699" s="22">
        <f>AVERAGE(H694:H698)*0.2</f>
        <v>0</v>
      </c>
      <c r="I699" s="22">
        <f>AVERAGE(I694:I698)*0.4</f>
        <v>0</v>
      </c>
      <c r="J699" s="22">
        <f>AVERAGE(J694:J698)*0.6</f>
        <v>0</v>
      </c>
      <c r="K699" s="22">
        <f>AVERAGE(K694:K698)*0.8</f>
        <v>0</v>
      </c>
      <c r="L699" s="25">
        <f>AVERAGE(L694:L698)*1</f>
        <v>1</v>
      </c>
      <c r="M699" s="22">
        <f>SUM(H699:L699)</f>
        <v>1</v>
      </c>
    </row>
    <row r="700" spans="1:13" ht="15.75" customHeight="1" thickTop="1" thickBot="1">
      <c r="A700" s="23" t="s">
        <v>28</v>
      </c>
      <c r="B700" s="9" t="s">
        <v>10</v>
      </c>
      <c r="C700" s="9" t="s">
        <v>11</v>
      </c>
      <c r="D700" s="9" t="s">
        <v>12</v>
      </c>
      <c r="E700" s="9" t="s">
        <v>13</v>
      </c>
      <c r="F700" s="9" t="s">
        <v>14</v>
      </c>
      <c r="G700" s="10" t="s">
        <v>15</v>
      </c>
      <c r="H700" s="9" t="s">
        <v>10</v>
      </c>
      <c r="I700" s="9" t="s">
        <v>11</v>
      </c>
      <c r="J700" s="9" t="s">
        <v>12</v>
      </c>
      <c r="K700" s="9" t="s">
        <v>13</v>
      </c>
      <c r="L700" s="24" t="s">
        <v>14</v>
      </c>
      <c r="M700" s="10" t="s">
        <v>15</v>
      </c>
    </row>
    <row r="701" spans="1:13" ht="15.75" customHeight="1" thickTop="1" thickBot="1">
      <c r="A701" s="13" t="s">
        <v>29</v>
      </c>
      <c r="B701" s="14"/>
      <c r="C701" s="14"/>
      <c r="D701" s="14"/>
      <c r="E701" s="14"/>
      <c r="F701" s="14">
        <v>17</v>
      </c>
      <c r="G701" s="15">
        <f t="shared" ref="G701:G703" si="269">SUM(B701:F701)</f>
        <v>17</v>
      </c>
      <c r="H701" s="16">
        <f t="shared" ref="H701:L703" si="270">IFERROR(B701/$G$701,0)</f>
        <v>0</v>
      </c>
      <c r="I701" s="16">
        <f t="shared" si="270"/>
        <v>0</v>
      </c>
      <c r="J701" s="16">
        <f t="shared" si="270"/>
        <v>0</v>
      </c>
      <c r="K701" s="16">
        <f t="shared" si="270"/>
        <v>0</v>
      </c>
      <c r="L701" s="16">
        <f t="shared" si="270"/>
        <v>1</v>
      </c>
      <c r="M701" s="18" t="s">
        <v>17</v>
      </c>
    </row>
    <row r="702" spans="1:13" ht="15.75" customHeight="1" thickTop="1" thickBot="1">
      <c r="A702" s="13" t="s">
        <v>30</v>
      </c>
      <c r="B702" s="14"/>
      <c r="C702" s="14"/>
      <c r="D702" s="14"/>
      <c r="E702" s="14"/>
      <c r="F702" s="14">
        <v>17</v>
      </c>
      <c r="G702" s="15">
        <f t="shared" si="269"/>
        <v>17</v>
      </c>
      <c r="H702" s="16">
        <f t="shared" si="270"/>
        <v>0</v>
      </c>
      <c r="I702" s="16">
        <f t="shared" si="270"/>
        <v>0</v>
      </c>
      <c r="J702" s="16">
        <f t="shared" si="270"/>
        <v>0</v>
      </c>
      <c r="K702" s="16">
        <f t="shared" si="270"/>
        <v>0</v>
      </c>
      <c r="L702" s="16">
        <f t="shared" si="270"/>
        <v>1</v>
      </c>
      <c r="M702" s="18" t="s">
        <v>17</v>
      </c>
    </row>
    <row r="703" spans="1:13" ht="15.75" customHeight="1" thickTop="1" thickBot="1">
      <c r="A703" s="13" t="s">
        <v>31</v>
      </c>
      <c r="B703" s="14"/>
      <c r="C703" s="14"/>
      <c r="D703" s="14"/>
      <c r="E703" s="14"/>
      <c r="F703" s="14">
        <v>17</v>
      </c>
      <c r="G703" s="15">
        <f t="shared" si="269"/>
        <v>17</v>
      </c>
      <c r="H703" s="16">
        <f t="shared" si="270"/>
        <v>0</v>
      </c>
      <c r="I703" s="16">
        <f t="shared" si="270"/>
        <v>0</v>
      </c>
      <c r="J703" s="16">
        <f t="shared" si="270"/>
        <v>0</v>
      </c>
      <c r="K703" s="16">
        <f t="shared" si="270"/>
        <v>0</v>
      </c>
      <c r="L703" s="16">
        <f t="shared" si="270"/>
        <v>1</v>
      </c>
      <c r="M703" s="18" t="s">
        <v>17</v>
      </c>
    </row>
    <row r="704" spans="1:13" ht="15.75" customHeight="1" thickTop="1" thickBot="1">
      <c r="A704" s="19" t="s">
        <v>27</v>
      </c>
      <c r="B704" s="20"/>
      <c r="C704" s="20">
        <f t="shared" ref="C704:E704" si="271">IFERROR(AVERAGE(C701:C703),0)</f>
        <v>0</v>
      </c>
      <c r="D704" s="26">
        <f t="shared" si="271"/>
        <v>0</v>
      </c>
      <c r="E704" s="26">
        <f t="shared" si="271"/>
        <v>0</v>
      </c>
      <c r="F704" s="26"/>
      <c r="G704" s="26">
        <f>SUM(AVERAGE(G701:G703))</f>
        <v>17</v>
      </c>
      <c r="H704" s="22">
        <f>AVERAGE(H701:H703)*0.2</f>
        <v>0</v>
      </c>
      <c r="I704" s="22">
        <f>AVERAGE(I701:I703)*0.4</f>
        <v>0</v>
      </c>
      <c r="J704" s="22">
        <f>AVERAGE(J701:J703)*0.6</f>
        <v>0</v>
      </c>
      <c r="K704" s="22">
        <f>AVERAGE(K701:K703)*0.8</f>
        <v>0</v>
      </c>
      <c r="L704" s="25">
        <f>AVERAGE(L701:L703)*1</f>
        <v>1</v>
      </c>
      <c r="M704" s="27">
        <f>SUM(H704:L704)</f>
        <v>1</v>
      </c>
    </row>
    <row r="705" spans="1:13" ht="15.75" customHeight="1" thickTop="1" thickBot="1">
      <c r="A705" s="8" t="s">
        <v>32</v>
      </c>
      <c r="B705" s="9" t="s">
        <v>10</v>
      </c>
      <c r="C705" s="9" t="s">
        <v>11</v>
      </c>
      <c r="D705" s="9" t="s">
        <v>12</v>
      </c>
      <c r="E705" s="9" t="s">
        <v>13</v>
      </c>
      <c r="F705" s="9" t="s">
        <v>14</v>
      </c>
      <c r="G705" s="10" t="s">
        <v>15</v>
      </c>
      <c r="H705" s="9" t="s">
        <v>10</v>
      </c>
      <c r="I705" s="9" t="s">
        <v>11</v>
      </c>
      <c r="J705" s="9" t="s">
        <v>12</v>
      </c>
      <c r="K705" s="9" t="s">
        <v>13</v>
      </c>
      <c r="L705" s="24" t="s">
        <v>14</v>
      </c>
      <c r="M705" s="10" t="s">
        <v>15</v>
      </c>
    </row>
    <row r="706" spans="1:13" ht="15.75" customHeight="1" thickTop="1" thickBot="1">
      <c r="A706" s="28" t="s">
        <v>33</v>
      </c>
      <c r="B706" s="29"/>
      <c r="C706" s="29"/>
      <c r="D706" s="29"/>
      <c r="E706" s="14"/>
      <c r="F706" s="14">
        <v>17</v>
      </c>
      <c r="G706" s="30">
        <f t="shared" ref="G706:G709" si="272">SUM(B706:F706)</f>
        <v>17</v>
      </c>
      <c r="H706" s="31">
        <f t="shared" ref="H706:L709" si="273">IFERROR(B706/$G$706,0)</f>
        <v>0</v>
      </c>
      <c r="I706" s="31">
        <f t="shared" si="273"/>
        <v>0</v>
      </c>
      <c r="J706" s="31">
        <f t="shared" si="273"/>
        <v>0</v>
      </c>
      <c r="K706" s="31">
        <f t="shared" si="273"/>
        <v>0</v>
      </c>
      <c r="L706" s="31">
        <f t="shared" si="273"/>
        <v>1</v>
      </c>
      <c r="M706" s="18" t="s">
        <v>17</v>
      </c>
    </row>
    <row r="707" spans="1:13" ht="15.75" customHeight="1" thickTop="1" thickBot="1">
      <c r="A707" s="28" t="s">
        <v>34</v>
      </c>
      <c r="B707" s="29"/>
      <c r="C707" s="29"/>
      <c r="D707" s="29"/>
      <c r="E707" s="14"/>
      <c r="F707" s="14">
        <v>17</v>
      </c>
      <c r="G707" s="30">
        <f t="shared" si="272"/>
        <v>17</v>
      </c>
      <c r="H707" s="31">
        <f t="shared" si="273"/>
        <v>0</v>
      </c>
      <c r="I707" s="31">
        <f t="shared" si="273"/>
        <v>0</v>
      </c>
      <c r="J707" s="31">
        <f t="shared" si="273"/>
        <v>0</v>
      </c>
      <c r="K707" s="31">
        <f t="shared" si="273"/>
        <v>0</v>
      </c>
      <c r="L707" s="31">
        <f t="shared" si="273"/>
        <v>1</v>
      </c>
      <c r="M707" s="18" t="s">
        <v>17</v>
      </c>
    </row>
    <row r="708" spans="1:13" ht="15.75" customHeight="1" thickTop="1" thickBot="1">
      <c r="A708" s="28" t="s">
        <v>35</v>
      </c>
      <c r="B708" s="29"/>
      <c r="C708" s="29"/>
      <c r="D708" s="29"/>
      <c r="E708" s="14"/>
      <c r="F708" s="14">
        <v>17</v>
      </c>
      <c r="G708" s="30">
        <f t="shared" si="272"/>
        <v>17</v>
      </c>
      <c r="H708" s="31">
        <f t="shared" si="273"/>
        <v>0</v>
      </c>
      <c r="I708" s="31">
        <f t="shared" si="273"/>
        <v>0</v>
      </c>
      <c r="J708" s="31">
        <f t="shared" si="273"/>
        <v>0</v>
      </c>
      <c r="K708" s="31">
        <f t="shared" si="273"/>
        <v>0</v>
      </c>
      <c r="L708" s="31">
        <f t="shared" si="273"/>
        <v>1</v>
      </c>
      <c r="M708" s="18" t="s">
        <v>17</v>
      </c>
    </row>
    <row r="709" spans="1:13" ht="15.75" customHeight="1" thickTop="1" thickBot="1">
      <c r="A709" s="28" t="s">
        <v>36</v>
      </c>
      <c r="B709" s="29"/>
      <c r="C709" s="29"/>
      <c r="D709" s="29"/>
      <c r="E709" s="14"/>
      <c r="F709" s="14">
        <v>17</v>
      </c>
      <c r="G709" s="30">
        <f t="shared" si="272"/>
        <v>17</v>
      </c>
      <c r="H709" s="31">
        <f t="shared" si="273"/>
        <v>0</v>
      </c>
      <c r="I709" s="31">
        <f t="shared" si="273"/>
        <v>0</v>
      </c>
      <c r="J709" s="31">
        <f t="shared" si="273"/>
        <v>0</v>
      </c>
      <c r="K709" s="31">
        <f t="shared" si="273"/>
        <v>0</v>
      </c>
      <c r="L709" s="31">
        <f t="shared" si="273"/>
        <v>1</v>
      </c>
      <c r="M709" s="18" t="s">
        <v>17</v>
      </c>
    </row>
    <row r="710" spans="1:13" ht="15.75" customHeight="1" thickTop="1" thickBot="1">
      <c r="A710" s="32" t="s">
        <v>27</v>
      </c>
      <c r="B710" s="33">
        <f t="shared" ref="B710:E710" si="274">IFERROR(AVERAGE(B706:B709),0)</f>
        <v>0</v>
      </c>
      <c r="C710" s="33">
        <f t="shared" si="274"/>
        <v>0</v>
      </c>
      <c r="D710" s="33">
        <f t="shared" si="274"/>
        <v>0</v>
      </c>
      <c r="E710" s="33">
        <f t="shared" si="274"/>
        <v>0</v>
      </c>
      <c r="F710" s="33"/>
      <c r="G710" s="33">
        <f>SUM(AVERAGE(G706:G709))</f>
        <v>17</v>
      </c>
      <c r="H710" s="27">
        <f>AVERAGE(H706:H709)*0.2</f>
        <v>0</v>
      </c>
      <c r="I710" s="27">
        <f>AVERAGE(I706:I709)*0.4</f>
        <v>0</v>
      </c>
      <c r="J710" s="27">
        <f>AVERAGE(J706:J709)*0.6</f>
        <v>0</v>
      </c>
      <c r="K710" s="27">
        <f>AVERAGE(K706:K709)*0.8</f>
        <v>0</v>
      </c>
      <c r="L710" s="34">
        <f>AVERAGE(L706:L709)*1</f>
        <v>1</v>
      </c>
      <c r="M710" s="27">
        <f>SUM(H710:L710)</f>
        <v>1</v>
      </c>
    </row>
    <row r="711" spans="1:13" ht="15.75" customHeight="1" thickTop="1" thickBot="1">
      <c r="A711" s="35" t="s">
        <v>37</v>
      </c>
      <c r="B711" s="36"/>
      <c r="C711" s="36"/>
      <c r="D711" s="36"/>
      <c r="E711" s="36"/>
      <c r="F711" s="36"/>
      <c r="G711" s="37">
        <f>SUM(B711:F711)</f>
        <v>0</v>
      </c>
      <c r="H711" s="38">
        <f t="shared" ref="H711:L711" si="275">IFERROR(B711/$G$711,0)</f>
        <v>0</v>
      </c>
      <c r="I711" s="38">
        <f t="shared" si="275"/>
        <v>0</v>
      </c>
      <c r="J711" s="38">
        <f t="shared" si="275"/>
        <v>0</v>
      </c>
      <c r="K711" s="38">
        <f t="shared" si="275"/>
        <v>0</v>
      </c>
      <c r="L711" s="38">
        <f t="shared" si="275"/>
        <v>0</v>
      </c>
      <c r="M711" s="18" t="s">
        <v>17</v>
      </c>
    </row>
    <row r="712" spans="1:13" ht="15.75" customHeight="1" thickTop="1" thickBot="1">
      <c r="A712" s="51" t="s">
        <v>38</v>
      </c>
      <c r="B712" s="52"/>
      <c r="C712" s="52"/>
      <c r="D712" s="52"/>
      <c r="E712" s="52"/>
      <c r="F712" s="53"/>
      <c r="G712" s="39">
        <v>17</v>
      </c>
      <c r="H712" s="27" t="s">
        <v>17</v>
      </c>
      <c r="I712" s="27" t="s">
        <v>17</v>
      </c>
      <c r="J712" s="27" t="s">
        <v>17</v>
      </c>
      <c r="K712" s="27" t="s">
        <v>17</v>
      </c>
      <c r="L712" s="27" t="s">
        <v>17</v>
      </c>
      <c r="M712" s="27">
        <f>(M692+M699+M704+M710)/4</f>
        <v>1</v>
      </c>
    </row>
    <row r="713" spans="1:13" ht="15.75" customHeight="1" thickTop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.75" customHeight="1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.75" customHeight="1" thickTop="1" thickBot="1">
      <c r="A715" s="3" t="s">
        <v>0</v>
      </c>
      <c r="B715" s="54" t="s">
        <v>59</v>
      </c>
      <c r="C715" s="50"/>
      <c r="D715" s="50"/>
      <c r="E715" s="50"/>
      <c r="F715" s="50"/>
      <c r="G715" s="47"/>
      <c r="H715" s="55" t="s">
        <v>2</v>
      </c>
      <c r="I715" s="56"/>
      <c r="J715" s="57"/>
      <c r="K715" s="4" t="s">
        <v>3</v>
      </c>
      <c r="L715" s="58">
        <v>45321</v>
      </c>
      <c r="M715" s="59"/>
    </row>
    <row r="716" spans="1:13" ht="15.75" customHeight="1" thickBot="1">
      <c r="A716" s="40" t="s">
        <v>4</v>
      </c>
      <c r="B716" s="41"/>
      <c r="C716" s="41"/>
      <c r="D716" s="41"/>
      <c r="E716" s="41"/>
      <c r="F716" s="41"/>
      <c r="G716" s="42"/>
      <c r="H716" s="5" t="s">
        <v>5</v>
      </c>
      <c r="I716" s="46">
        <v>12</v>
      </c>
      <c r="J716" s="47"/>
      <c r="K716" s="6"/>
      <c r="L716" s="5"/>
      <c r="M716" s="5"/>
    </row>
    <row r="717" spans="1:13" ht="15.75" customHeight="1" thickBot="1">
      <c r="A717" s="43"/>
      <c r="B717" s="44"/>
      <c r="C717" s="44"/>
      <c r="D717" s="44"/>
      <c r="E717" s="44"/>
      <c r="F717" s="44"/>
      <c r="G717" s="45"/>
      <c r="H717" s="5" t="s">
        <v>6</v>
      </c>
      <c r="I717" s="46">
        <v>4</v>
      </c>
      <c r="J717" s="47"/>
      <c r="K717" s="5"/>
      <c r="L717" s="5"/>
      <c r="M717" s="5"/>
    </row>
    <row r="718" spans="1:13" ht="15.75" customHeight="1" thickBot="1">
      <c r="A718" s="7" t="s">
        <v>7</v>
      </c>
      <c r="B718" s="48" t="s">
        <v>8</v>
      </c>
      <c r="C718" s="49"/>
      <c r="D718" s="49"/>
      <c r="E718" s="49"/>
      <c r="F718" s="49"/>
      <c r="G718" s="49"/>
      <c r="H718" s="46" t="s">
        <v>8</v>
      </c>
      <c r="I718" s="50"/>
      <c r="J718" s="50"/>
      <c r="K718" s="50"/>
      <c r="L718" s="50"/>
      <c r="M718" s="47"/>
    </row>
    <row r="719" spans="1:13" ht="15.75" customHeight="1" thickTop="1" thickBot="1">
      <c r="A719" s="8" t="s">
        <v>9</v>
      </c>
      <c r="B719" s="9" t="s">
        <v>10</v>
      </c>
      <c r="C719" s="9" t="s">
        <v>11</v>
      </c>
      <c r="D719" s="9" t="s">
        <v>12</v>
      </c>
      <c r="E719" s="9" t="s">
        <v>13</v>
      </c>
      <c r="F719" s="9" t="s">
        <v>14</v>
      </c>
      <c r="G719" s="10" t="s">
        <v>15</v>
      </c>
      <c r="H719" s="11" t="s">
        <v>10</v>
      </c>
      <c r="I719" s="11" t="s">
        <v>11</v>
      </c>
      <c r="J719" s="11" t="s">
        <v>12</v>
      </c>
      <c r="K719" s="11" t="s">
        <v>13</v>
      </c>
      <c r="L719" s="11" t="s">
        <v>14</v>
      </c>
      <c r="M719" s="12" t="s">
        <v>15</v>
      </c>
    </row>
    <row r="720" spans="1:13" ht="15.75" customHeight="1" thickTop="1" thickBot="1">
      <c r="A720" s="13" t="s">
        <v>16</v>
      </c>
      <c r="B720" s="14"/>
      <c r="C720" s="14"/>
      <c r="D720" s="14"/>
      <c r="E720" s="14"/>
      <c r="F720" s="14">
        <v>16</v>
      </c>
      <c r="G720" s="15">
        <f t="shared" ref="G720:G722" si="276">SUM(B720:F720)</f>
        <v>16</v>
      </c>
      <c r="H720" s="16">
        <f t="shared" ref="H720:L722" si="277">IFERROR(B720/$G$720,0)</f>
        <v>0</v>
      </c>
      <c r="I720" s="16">
        <f t="shared" si="277"/>
        <v>0</v>
      </c>
      <c r="J720" s="16">
        <f t="shared" si="277"/>
        <v>0</v>
      </c>
      <c r="K720" s="16">
        <f t="shared" si="277"/>
        <v>0</v>
      </c>
      <c r="L720" s="16">
        <f t="shared" si="277"/>
        <v>1</v>
      </c>
      <c r="M720" s="17" t="s">
        <v>17</v>
      </c>
    </row>
    <row r="721" spans="1:13" ht="15.75" customHeight="1" thickTop="1" thickBot="1">
      <c r="A721" s="13" t="s">
        <v>18</v>
      </c>
      <c r="B721" s="14"/>
      <c r="C721" s="14"/>
      <c r="D721" s="14"/>
      <c r="E721" s="14"/>
      <c r="F721" s="14">
        <v>16</v>
      </c>
      <c r="G721" s="15">
        <f t="shared" si="276"/>
        <v>16</v>
      </c>
      <c r="H721" s="16">
        <f t="shared" si="277"/>
        <v>0</v>
      </c>
      <c r="I721" s="16">
        <f t="shared" si="277"/>
        <v>0</v>
      </c>
      <c r="J721" s="16">
        <f t="shared" si="277"/>
        <v>0</v>
      </c>
      <c r="K721" s="16">
        <f t="shared" si="277"/>
        <v>0</v>
      </c>
      <c r="L721" s="16">
        <f t="shared" si="277"/>
        <v>1</v>
      </c>
      <c r="M721" s="18" t="s">
        <v>17</v>
      </c>
    </row>
    <row r="722" spans="1:13" ht="15.75" customHeight="1" thickTop="1" thickBot="1">
      <c r="A722" s="13" t="s">
        <v>19</v>
      </c>
      <c r="B722" s="14"/>
      <c r="C722" s="14"/>
      <c r="D722" s="14"/>
      <c r="E722" s="14"/>
      <c r="F722" s="14">
        <v>16</v>
      </c>
      <c r="G722" s="15">
        <f t="shared" si="276"/>
        <v>16</v>
      </c>
      <c r="H722" s="16">
        <f t="shared" si="277"/>
        <v>0</v>
      </c>
      <c r="I722" s="16">
        <f t="shared" si="277"/>
        <v>0</v>
      </c>
      <c r="J722" s="16">
        <f t="shared" si="277"/>
        <v>0</v>
      </c>
      <c r="K722" s="16">
        <f t="shared" si="277"/>
        <v>0</v>
      </c>
      <c r="L722" s="16">
        <f t="shared" si="277"/>
        <v>1</v>
      </c>
      <c r="M722" s="18" t="s">
        <v>17</v>
      </c>
    </row>
    <row r="723" spans="1:13" ht="15.75" customHeight="1" thickTop="1" thickBot="1">
      <c r="A723" s="19" t="s">
        <v>20</v>
      </c>
      <c r="B723" s="20">
        <f>IFERROR(AVERAGE(B720:B722),0)</f>
        <v>0</v>
      </c>
      <c r="C723" s="20"/>
      <c r="D723" s="20">
        <f>IFERROR(AVERAGE(D720:D722),0)</f>
        <v>0</v>
      </c>
      <c r="E723" s="20"/>
      <c r="F723" s="20"/>
      <c r="G723" s="20">
        <f>SUM(AVERAGE(G720:G722))</f>
        <v>16</v>
      </c>
      <c r="H723" s="21">
        <f>AVERAGE(H720:H722)*0.2</f>
        <v>0</v>
      </c>
      <c r="I723" s="21">
        <f>AVERAGE(I720:I722)*0.4</f>
        <v>0</v>
      </c>
      <c r="J723" s="21">
        <f>AVERAGE(J720:J722)*0.6</f>
        <v>0</v>
      </c>
      <c r="K723" s="21">
        <f>AVERAGE(K720:K722)*0.8</f>
        <v>0</v>
      </c>
      <c r="L723" s="21">
        <f>AVERAGE(L720:L722)*1</f>
        <v>1</v>
      </c>
      <c r="M723" s="22">
        <f>SUM(H723:L723)</f>
        <v>1</v>
      </c>
    </row>
    <row r="724" spans="1:13" ht="15.75" customHeight="1" thickTop="1" thickBot="1">
      <c r="A724" s="23" t="s">
        <v>21</v>
      </c>
      <c r="B724" s="9" t="s">
        <v>10</v>
      </c>
      <c r="C724" s="9" t="s">
        <v>11</v>
      </c>
      <c r="D724" s="9" t="s">
        <v>12</v>
      </c>
      <c r="E724" s="9" t="s">
        <v>13</v>
      </c>
      <c r="F724" s="9" t="s">
        <v>14</v>
      </c>
      <c r="G724" s="10" t="s">
        <v>15</v>
      </c>
      <c r="H724" s="9" t="s">
        <v>10</v>
      </c>
      <c r="I724" s="9" t="s">
        <v>11</v>
      </c>
      <c r="J724" s="9" t="s">
        <v>12</v>
      </c>
      <c r="K724" s="9" t="s">
        <v>13</v>
      </c>
      <c r="L724" s="24" t="s">
        <v>14</v>
      </c>
      <c r="M724" s="10" t="s">
        <v>15</v>
      </c>
    </row>
    <row r="725" spans="1:13" ht="15.75" customHeight="1" thickTop="1" thickBot="1">
      <c r="A725" s="13" t="s">
        <v>22</v>
      </c>
      <c r="B725" s="14"/>
      <c r="C725" s="14"/>
      <c r="D725" s="14"/>
      <c r="E725" s="14"/>
      <c r="F725" s="14">
        <v>16</v>
      </c>
      <c r="G725" s="15">
        <f t="shared" ref="G725:G729" si="278">SUM(B725:F725)</f>
        <v>16</v>
      </c>
      <c r="H725" s="16">
        <f t="shared" ref="H725:L729" si="279">IFERROR(B725/$G$725,0)</f>
        <v>0</v>
      </c>
      <c r="I725" s="16">
        <f t="shared" si="279"/>
        <v>0</v>
      </c>
      <c r="J725" s="16">
        <f t="shared" si="279"/>
        <v>0</v>
      </c>
      <c r="K725" s="16">
        <f t="shared" si="279"/>
        <v>0</v>
      </c>
      <c r="L725" s="16">
        <f t="shared" si="279"/>
        <v>1</v>
      </c>
      <c r="M725" s="18" t="s">
        <v>17</v>
      </c>
    </row>
    <row r="726" spans="1:13" ht="15.75" customHeight="1" thickTop="1" thickBot="1">
      <c r="A726" s="13" t="s">
        <v>23</v>
      </c>
      <c r="B726" s="14"/>
      <c r="C726" s="14"/>
      <c r="D726" s="14"/>
      <c r="E726" s="14"/>
      <c r="F726" s="14">
        <v>16</v>
      </c>
      <c r="G726" s="15">
        <f t="shared" si="278"/>
        <v>16</v>
      </c>
      <c r="H726" s="16">
        <f t="shared" si="279"/>
        <v>0</v>
      </c>
      <c r="I726" s="16">
        <f t="shared" si="279"/>
        <v>0</v>
      </c>
      <c r="J726" s="16">
        <f t="shared" si="279"/>
        <v>0</v>
      </c>
      <c r="K726" s="16">
        <f t="shared" si="279"/>
        <v>0</v>
      </c>
      <c r="L726" s="16">
        <f t="shared" si="279"/>
        <v>1</v>
      </c>
      <c r="M726" s="18" t="s">
        <v>17</v>
      </c>
    </row>
    <row r="727" spans="1:13" ht="15.75" customHeight="1" thickTop="1" thickBot="1">
      <c r="A727" s="13" t="s">
        <v>24</v>
      </c>
      <c r="B727" s="14"/>
      <c r="C727" s="14"/>
      <c r="D727" s="14"/>
      <c r="E727" s="14"/>
      <c r="F727" s="14">
        <v>16</v>
      </c>
      <c r="G727" s="15">
        <f t="shared" si="278"/>
        <v>16</v>
      </c>
      <c r="H727" s="16">
        <f t="shared" si="279"/>
        <v>0</v>
      </c>
      <c r="I727" s="16">
        <f t="shared" si="279"/>
        <v>0</v>
      </c>
      <c r="J727" s="16">
        <f t="shared" si="279"/>
        <v>0</v>
      </c>
      <c r="K727" s="16">
        <f t="shared" si="279"/>
        <v>0</v>
      </c>
      <c r="L727" s="16">
        <f t="shared" si="279"/>
        <v>1</v>
      </c>
      <c r="M727" s="18" t="s">
        <v>17</v>
      </c>
    </row>
    <row r="728" spans="1:13" ht="15.75" customHeight="1" thickTop="1" thickBot="1">
      <c r="A728" s="13" t="s">
        <v>25</v>
      </c>
      <c r="B728" s="14"/>
      <c r="C728" s="14"/>
      <c r="D728" s="14"/>
      <c r="E728" s="14"/>
      <c r="F728" s="14">
        <v>16</v>
      </c>
      <c r="G728" s="15">
        <f t="shared" si="278"/>
        <v>16</v>
      </c>
      <c r="H728" s="16">
        <f t="shared" si="279"/>
        <v>0</v>
      </c>
      <c r="I728" s="16">
        <f t="shared" si="279"/>
        <v>0</v>
      </c>
      <c r="J728" s="16">
        <f t="shared" si="279"/>
        <v>0</v>
      </c>
      <c r="K728" s="16">
        <f t="shared" si="279"/>
        <v>0</v>
      </c>
      <c r="L728" s="16">
        <f t="shared" si="279"/>
        <v>1</v>
      </c>
      <c r="M728" s="18" t="s">
        <v>17</v>
      </c>
    </row>
    <row r="729" spans="1:13" ht="15.75" customHeight="1" thickTop="1" thickBot="1">
      <c r="A729" s="13" t="s">
        <v>26</v>
      </c>
      <c r="B729" s="14"/>
      <c r="C729" s="14"/>
      <c r="D729" s="14"/>
      <c r="E729" s="14"/>
      <c r="F729" s="14">
        <v>16</v>
      </c>
      <c r="G729" s="15">
        <f t="shared" si="278"/>
        <v>16</v>
      </c>
      <c r="H729" s="16">
        <f t="shared" si="279"/>
        <v>0</v>
      </c>
      <c r="I729" s="16">
        <f t="shared" si="279"/>
        <v>0</v>
      </c>
      <c r="J729" s="16">
        <f t="shared" si="279"/>
        <v>0</v>
      </c>
      <c r="K729" s="16">
        <f t="shared" si="279"/>
        <v>0</v>
      </c>
      <c r="L729" s="16">
        <f t="shared" si="279"/>
        <v>1</v>
      </c>
      <c r="M729" s="18"/>
    </row>
    <row r="730" spans="1:13" ht="15.75" customHeight="1" thickTop="1" thickBot="1">
      <c r="A730" s="19" t="s">
        <v>27</v>
      </c>
      <c r="B730" s="20">
        <f t="shared" ref="B730:E730" si="280">IFERROR(AVERAGE(B725:B729),0)</f>
        <v>0</v>
      </c>
      <c r="C730" s="20">
        <f t="shared" si="280"/>
        <v>0</v>
      </c>
      <c r="D730" s="20">
        <f t="shared" si="280"/>
        <v>0</v>
      </c>
      <c r="E730" s="20">
        <f t="shared" si="280"/>
        <v>0</v>
      </c>
      <c r="F730" s="20"/>
      <c r="G730" s="20">
        <f>SUM(AVERAGE(G725:G729))</f>
        <v>16</v>
      </c>
      <c r="H730" s="22">
        <f>AVERAGE(H725:H729)*0.2</f>
        <v>0</v>
      </c>
      <c r="I730" s="22">
        <f>AVERAGE(I725:I729)*0.4</f>
        <v>0</v>
      </c>
      <c r="J730" s="22">
        <f>AVERAGE(J725:J729)*0.6</f>
        <v>0</v>
      </c>
      <c r="K730" s="22">
        <f>AVERAGE(K725:K729)*0.8</f>
        <v>0</v>
      </c>
      <c r="L730" s="25">
        <f>AVERAGE(L725:L729)*1</f>
        <v>1</v>
      </c>
      <c r="M730" s="22">
        <f>SUM(H730:L730)</f>
        <v>1</v>
      </c>
    </row>
    <row r="731" spans="1:13" ht="15.75" customHeight="1" thickTop="1" thickBot="1">
      <c r="A731" s="23" t="s">
        <v>28</v>
      </c>
      <c r="B731" s="9" t="s">
        <v>10</v>
      </c>
      <c r="C731" s="9" t="s">
        <v>11</v>
      </c>
      <c r="D731" s="9" t="s">
        <v>12</v>
      </c>
      <c r="E731" s="9" t="s">
        <v>13</v>
      </c>
      <c r="F731" s="9" t="s">
        <v>14</v>
      </c>
      <c r="G731" s="10" t="s">
        <v>15</v>
      </c>
      <c r="H731" s="9" t="s">
        <v>10</v>
      </c>
      <c r="I731" s="9" t="s">
        <v>11</v>
      </c>
      <c r="J731" s="9" t="s">
        <v>12</v>
      </c>
      <c r="K731" s="9" t="s">
        <v>13</v>
      </c>
      <c r="L731" s="24" t="s">
        <v>14</v>
      </c>
      <c r="M731" s="10" t="s">
        <v>15</v>
      </c>
    </row>
    <row r="732" spans="1:13" ht="15.75" customHeight="1" thickTop="1" thickBot="1">
      <c r="A732" s="13" t="s">
        <v>29</v>
      </c>
      <c r="B732" s="14"/>
      <c r="C732" s="14"/>
      <c r="D732" s="14"/>
      <c r="E732" s="14"/>
      <c r="F732" s="14">
        <v>16</v>
      </c>
      <c r="G732" s="15">
        <f t="shared" ref="G732:G734" si="281">SUM(B732:F732)</f>
        <v>16</v>
      </c>
      <c r="H732" s="16">
        <f t="shared" ref="H732:L734" si="282">IFERROR(B732/$G$732,0)</f>
        <v>0</v>
      </c>
      <c r="I732" s="16">
        <f t="shared" si="282"/>
        <v>0</v>
      </c>
      <c r="J732" s="16">
        <f t="shared" si="282"/>
        <v>0</v>
      </c>
      <c r="K732" s="16">
        <f t="shared" si="282"/>
        <v>0</v>
      </c>
      <c r="L732" s="16">
        <f t="shared" si="282"/>
        <v>1</v>
      </c>
      <c r="M732" s="18" t="s">
        <v>17</v>
      </c>
    </row>
    <row r="733" spans="1:13" ht="15.75" customHeight="1" thickTop="1" thickBot="1">
      <c r="A733" s="13" t="s">
        <v>30</v>
      </c>
      <c r="B733" s="14"/>
      <c r="C733" s="14"/>
      <c r="D733" s="14"/>
      <c r="E733" s="14"/>
      <c r="F733" s="14">
        <v>16</v>
      </c>
      <c r="G733" s="15">
        <f t="shared" si="281"/>
        <v>16</v>
      </c>
      <c r="H733" s="16">
        <f t="shared" si="282"/>
        <v>0</v>
      </c>
      <c r="I733" s="16">
        <f t="shared" si="282"/>
        <v>0</v>
      </c>
      <c r="J733" s="16">
        <f t="shared" si="282"/>
        <v>0</v>
      </c>
      <c r="K733" s="16">
        <f t="shared" si="282"/>
        <v>0</v>
      </c>
      <c r="L733" s="16">
        <f t="shared" si="282"/>
        <v>1</v>
      </c>
      <c r="M733" s="18" t="s">
        <v>17</v>
      </c>
    </row>
    <row r="734" spans="1:13" ht="15.75" customHeight="1" thickTop="1" thickBot="1">
      <c r="A734" s="13" t="s">
        <v>31</v>
      </c>
      <c r="B734" s="14"/>
      <c r="C734" s="14"/>
      <c r="D734" s="14"/>
      <c r="E734" s="14"/>
      <c r="F734" s="14">
        <v>16</v>
      </c>
      <c r="G734" s="15">
        <f t="shared" si="281"/>
        <v>16</v>
      </c>
      <c r="H734" s="16">
        <f t="shared" si="282"/>
        <v>0</v>
      </c>
      <c r="I734" s="16">
        <f t="shared" si="282"/>
        <v>0</v>
      </c>
      <c r="J734" s="16">
        <f t="shared" si="282"/>
        <v>0</v>
      </c>
      <c r="K734" s="16">
        <f t="shared" si="282"/>
        <v>0</v>
      </c>
      <c r="L734" s="16">
        <f t="shared" si="282"/>
        <v>1</v>
      </c>
      <c r="M734" s="18" t="s">
        <v>17</v>
      </c>
    </row>
    <row r="735" spans="1:13" ht="15.75" customHeight="1" thickTop="1" thickBot="1">
      <c r="A735" s="19" t="s">
        <v>27</v>
      </c>
      <c r="B735" s="20"/>
      <c r="C735" s="20">
        <f t="shared" ref="C735:E735" si="283">IFERROR(AVERAGE(C732:C734),0)</f>
        <v>0</v>
      </c>
      <c r="D735" s="26">
        <f t="shared" si="283"/>
        <v>0</v>
      </c>
      <c r="E735" s="26">
        <f t="shared" si="283"/>
        <v>0</v>
      </c>
      <c r="F735" s="26"/>
      <c r="G735" s="26">
        <f>SUM(AVERAGE(G732:G734))</f>
        <v>16</v>
      </c>
      <c r="H735" s="22">
        <f>AVERAGE(H732:H734)*0.2</f>
        <v>0</v>
      </c>
      <c r="I735" s="22">
        <f>AVERAGE(I732:I734)*0.4</f>
        <v>0</v>
      </c>
      <c r="J735" s="22">
        <f>AVERAGE(J732:J734)*0.6</f>
        <v>0</v>
      </c>
      <c r="K735" s="22">
        <f>AVERAGE(K732:K734)*0.8</f>
        <v>0</v>
      </c>
      <c r="L735" s="25">
        <f>AVERAGE(L732:L734)*1</f>
        <v>1</v>
      </c>
      <c r="M735" s="27">
        <f>SUM(H735:L735)</f>
        <v>1</v>
      </c>
    </row>
    <row r="736" spans="1:13" ht="15.75" customHeight="1" thickTop="1" thickBot="1">
      <c r="A736" s="8" t="s">
        <v>32</v>
      </c>
      <c r="B736" s="9" t="s">
        <v>10</v>
      </c>
      <c r="C736" s="9" t="s">
        <v>11</v>
      </c>
      <c r="D736" s="9" t="s">
        <v>12</v>
      </c>
      <c r="E736" s="9" t="s">
        <v>13</v>
      </c>
      <c r="F736" s="9" t="s">
        <v>14</v>
      </c>
      <c r="G736" s="10" t="s">
        <v>15</v>
      </c>
      <c r="H736" s="9" t="s">
        <v>10</v>
      </c>
      <c r="I736" s="9" t="s">
        <v>11</v>
      </c>
      <c r="J736" s="9" t="s">
        <v>12</v>
      </c>
      <c r="K736" s="9" t="s">
        <v>13</v>
      </c>
      <c r="L736" s="24" t="s">
        <v>14</v>
      </c>
      <c r="M736" s="10" t="s">
        <v>15</v>
      </c>
    </row>
    <row r="737" spans="1:13" ht="15.75" customHeight="1" thickTop="1" thickBot="1">
      <c r="A737" s="28" t="s">
        <v>33</v>
      </c>
      <c r="B737" s="29"/>
      <c r="C737" s="29"/>
      <c r="D737" s="29"/>
      <c r="E737" s="14"/>
      <c r="F737" s="14">
        <v>16</v>
      </c>
      <c r="G737" s="30">
        <f t="shared" ref="G737:G740" si="284">SUM(B737:F737)</f>
        <v>16</v>
      </c>
      <c r="H737" s="31">
        <f t="shared" ref="H737:L740" si="285">IFERROR(B737/$G$737,0)</f>
        <v>0</v>
      </c>
      <c r="I737" s="31">
        <f t="shared" si="285"/>
        <v>0</v>
      </c>
      <c r="J737" s="31">
        <f t="shared" si="285"/>
        <v>0</v>
      </c>
      <c r="K737" s="31">
        <f t="shared" si="285"/>
        <v>0</v>
      </c>
      <c r="L737" s="31">
        <f t="shared" si="285"/>
        <v>1</v>
      </c>
      <c r="M737" s="18" t="s">
        <v>17</v>
      </c>
    </row>
    <row r="738" spans="1:13" ht="15.75" customHeight="1" thickTop="1" thickBot="1">
      <c r="A738" s="28" t="s">
        <v>34</v>
      </c>
      <c r="B738" s="29"/>
      <c r="C738" s="29"/>
      <c r="D738" s="29"/>
      <c r="E738" s="14"/>
      <c r="F738" s="14">
        <v>16</v>
      </c>
      <c r="G738" s="30">
        <f t="shared" si="284"/>
        <v>16</v>
      </c>
      <c r="H738" s="31">
        <f t="shared" si="285"/>
        <v>0</v>
      </c>
      <c r="I738" s="31">
        <f t="shared" si="285"/>
        <v>0</v>
      </c>
      <c r="J738" s="31">
        <f t="shared" si="285"/>
        <v>0</v>
      </c>
      <c r="K738" s="31">
        <f t="shared" si="285"/>
        <v>0</v>
      </c>
      <c r="L738" s="31">
        <f t="shared" si="285"/>
        <v>1</v>
      </c>
      <c r="M738" s="18" t="s">
        <v>17</v>
      </c>
    </row>
    <row r="739" spans="1:13" ht="15.75" customHeight="1" thickTop="1" thickBot="1">
      <c r="A739" s="28" t="s">
        <v>35</v>
      </c>
      <c r="B739" s="29"/>
      <c r="C739" s="29"/>
      <c r="D739" s="29"/>
      <c r="E739" s="14"/>
      <c r="F739" s="14">
        <v>16</v>
      </c>
      <c r="G739" s="30">
        <f t="shared" si="284"/>
        <v>16</v>
      </c>
      <c r="H739" s="31">
        <f t="shared" si="285"/>
        <v>0</v>
      </c>
      <c r="I739" s="31">
        <f t="shared" si="285"/>
        <v>0</v>
      </c>
      <c r="J739" s="31">
        <f t="shared" si="285"/>
        <v>0</v>
      </c>
      <c r="K739" s="31">
        <f t="shared" si="285"/>
        <v>0</v>
      </c>
      <c r="L739" s="31">
        <f t="shared" si="285"/>
        <v>1</v>
      </c>
      <c r="M739" s="18" t="s">
        <v>17</v>
      </c>
    </row>
    <row r="740" spans="1:13" ht="15.75" customHeight="1" thickTop="1" thickBot="1">
      <c r="A740" s="28" t="s">
        <v>36</v>
      </c>
      <c r="B740" s="29"/>
      <c r="C740" s="29"/>
      <c r="D740" s="29"/>
      <c r="E740" s="14"/>
      <c r="F740" s="14">
        <v>16</v>
      </c>
      <c r="G740" s="30">
        <f t="shared" si="284"/>
        <v>16</v>
      </c>
      <c r="H740" s="31">
        <f t="shared" si="285"/>
        <v>0</v>
      </c>
      <c r="I740" s="31">
        <f t="shared" si="285"/>
        <v>0</v>
      </c>
      <c r="J740" s="31">
        <f t="shared" si="285"/>
        <v>0</v>
      </c>
      <c r="K740" s="31">
        <f t="shared" si="285"/>
        <v>0</v>
      </c>
      <c r="L740" s="31">
        <f t="shared" si="285"/>
        <v>1</v>
      </c>
      <c r="M740" s="18" t="s">
        <v>17</v>
      </c>
    </row>
    <row r="741" spans="1:13" ht="15.75" customHeight="1" thickTop="1" thickBot="1">
      <c r="A741" s="32" t="s">
        <v>27</v>
      </c>
      <c r="B741" s="33">
        <f t="shared" ref="B741:E741" si="286">IFERROR(AVERAGE(B737:B740),0)</f>
        <v>0</v>
      </c>
      <c r="C741" s="33">
        <f t="shared" si="286"/>
        <v>0</v>
      </c>
      <c r="D741" s="33">
        <f t="shared" si="286"/>
        <v>0</v>
      </c>
      <c r="E741" s="33">
        <f t="shared" si="286"/>
        <v>0</v>
      </c>
      <c r="F741" s="33"/>
      <c r="G741" s="33">
        <f>SUM(AVERAGE(G737:G740))</f>
        <v>16</v>
      </c>
      <c r="H741" s="27">
        <f>AVERAGE(H737:H740)*0.2</f>
        <v>0</v>
      </c>
      <c r="I741" s="27">
        <f>AVERAGE(I737:I740)*0.4</f>
        <v>0</v>
      </c>
      <c r="J741" s="27">
        <f>AVERAGE(J737:J740)*0.6</f>
        <v>0</v>
      </c>
      <c r="K741" s="27">
        <f>AVERAGE(K737:K740)*0.8</f>
        <v>0</v>
      </c>
      <c r="L741" s="34">
        <f>AVERAGE(L737:L740)*1</f>
        <v>1</v>
      </c>
      <c r="M741" s="27">
        <f>SUM(H741:L741)</f>
        <v>1</v>
      </c>
    </row>
    <row r="742" spans="1:13" ht="15.75" customHeight="1" thickTop="1" thickBot="1">
      <c r="A742" s="35" t="s">
        <v>37</v>
      </c>
      <c r="B742" s="36"/>
      <c r="C742" s="36"/>
      <c r="D742" s="36"/>
      <c r="E742" s="36"/>
      <c r="F742" s="36"/>
      <c r="G742" s="37">
        <f>SUM(B742:F742)</f>
        <v>0</v>
      </c>
      <c r="H742" s="38">
        <f t="shared" ref="H742:L742" si="287">IFERROR(B742/$G$742,0)</f>
        <v>0</v>
      </c>
      <c r="I742" s="38">
        <f t="shared" si="287"/>
        <v>0</v>
      </c>
      <c r="J742" s="38">
        <f t="shared" si="287"/>
        <v>0</v>
      </c>
      <c r="K742" s="38">
        <f t="shared" si="287"/>
        <v>0</v>
      </c>
      <c r="L742" s="38">
        <f t="shared" si="287"/>
        <v>0</v>
      </c>
      <c r="M742" s="18" t="s">
        <v>17</v>
      </c>
    </row>
    <row r="743" spans="1:13" ht="15.75" customHeight="1" thickTop="1" thickBot="1">
      <c r="A743" s="51" t="s">
        <v>38</v>
      </c>
      <c r="B743" s="52"/>
      <c r="C743" s="52"/>
      <c r="D743" s="52"/>
      <c r="E743" s="52"/>
      <c r="F743" s="53"/>
      <c r="G743" s="39">
        <v>16</v>
      </c>
      <c r="H743" s="27" t="s">
        <v>17</v>
      </c>
      <c r="I743" s="27" t="s">
        <v>17</v>
      </c>
      <c r="J743" s="27" t="s">
        <v>17</v>
      </c>
      <c r="K743" s="27" t="s">
        <v>17</v>
      </c>
      <c r="L743" s="27" t="s">
        <v>17</v>
      </c>
      <c r="M743" s="27">
        <f>(M723+M730+M735+M741)/4</f>
        <v>1</v>
      </c>
    </row>
    <row r="744" spans="1:13" ht="15.75" customHeight="1" thickTop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5.75" customHeight="1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5.75" customHeight="1" thickTop="1" thickBot="1">
      <c r="A746" s="3" t="s">
        <v>0</v>
      </c>
      <c r="B746" s="54" t="s">
        <v>60</v>
      </c>
      <c r="C746" s="50"/>
      <c r="D746" s="50"/>
      <c r="E746" s="50"/>
      <c r="F746" s="50"/>
      <c r="G746" s="47"/>
      <c r="H746" s="55" t="s">
        <v>2</v>
      </c>
      <c r="I746" s="56"/>
      <c r="J746" s="57"/>
      <c r="K746" s="4" t="s">
        <v>3</v>
      </c>
      <c r="L746" s="58">
        <v>45350</v>
      </c>
      <c r="M746" s="59"/>
    </row>
    <row r="747" spans="1:13" ht="15.75" customHeight="1" thickBot="1">
      <c r="A747" s="40" t="s">
        <v>4</v>
      </c>
      <c r="B747" s="41"/>
      <c r="C747" s="41"/>
      <c r="D747" s="41"/>
      <c r="E747" s="41"/>
      <c r="F747" s="41"/>
      <c r="G747" s="42"/>
      <c r="H747" s="5" t="s">
        <v>5</v>
      </c>
      <c r="I747" s="46">
        <v>17</v>
      </c>
      <c r="J747" s="47"/>
      <c r="K747" s="6"/>
      <c r="L747" s="5"/>
      <c r="M747" s="5"/>
    </row>
    <row r="748" spans="1:13" ht="15.75" customHeight="1" thickBot="1">
      <c r="A748" s="43"/>
      <c r="B748" s="44"/>
      <c r="C748" s="44"/>
      <c r="D748" s="44"/>
      <c r="E748" s="44"/>
      <c r="F748" s="44"/>
      <c r="G748" s="45"/>
      <c r="H748" s="5" t="s">
        <v>6</v>
      </c>
      <c r="I748" s="46">
        <v>4</v>
      </c>
      <c r="J748" s="47"/>
      <c r="K748" s="5"/>
      <c r="L748" s="5"/>
      <c r="M748" s="5"/>
    </row>
    <row r="749" spans="1:13" ht="15.75" customHeight="1" thickBot="1">
      <c r="A749" s="7" t="s">
        <v>7</v>
      </c>
      <c r="B749" s="48" t="s">
        <v>8</v>
      </c>
      <c r="C749" s="49"/>
      <c r="D749" s="49"/>
      <c r="E749" s="49"/>
      <c r="F749" s="49"/>
      <c r="G749" s="49"/>
      <c r="H749" s="46" t="s">
        <v>8</v>
      </c>
      <c r="I749" s="50"/>
      <c r="J749" s="50"/>
      <c r="K749" s="50"/>
      <c r="L749" s="50"/>
      <c r="M749" s="47"/>
    </row>
    <row r="750" spans="1:13" ht="15.75" customHeight="1" thickTop="1" thickBot="1">
      <c r="A750" s="8" t="s">
        <v>9</v>
      </c>
      <c r="B750" s="9" t="s">
        <v>10</v>
      </c>
      <c r="C750" s="9" t="s">
        <v>11</v>
      </c>
      <c r="D750" s="9" t="s">
        <v>12</v>
      </c>
      <c r="E750" s="9" t="s">
        <v>13</v>
      </c>
      <c r="F750" s="9" t="s">
        <v>14</v>
      </c>
      <c r="G750" s="10" t="s">
        <v>15</v>
      </c>
      <c r="H750" s="11" t="s">
        <v>10</v>
      </c>
      <c r="I750" s="11" t="s">
        <v>11</v>
      </c>
      <c r="J750" s="11" t="s">
        <v>12</v>
      </c>
      <c r="K750" s="11" t="s">
        <v>13</v>
      </c>
      <c r="L750" s="11" t="s">
        <v>14</v>
      </c>
      <c r="M750" s="12" t="s">
        <v>15</v>
      </c>
    </row>
    <row r="751" spans="1:13" ht="15.75" customHeight="1" thickTop="1" thickBot="1">
      <c r="A751" s="13" t="s">
        <v>16</v>
      </c>
      <c r="B751" s="14"/>
      <c r="C751" s="14"/>
      <c r="D751" s="14"/>
      <c r="E751" s="14"/>
      <c r="F751" s="14">
        <v>21</v>
      </c>
      <c r="G751" s="15">
        <f t="shared" ref="G751:G753" si="288">SUM(B751:F751)</f>
        <v>21</v>
      </c>
      <c r="H751" s="16">
        <f t="shared" ref="H751:L753" si="289">IFERROR(B751/$G$751,0)</f>
        <v>0</v>
      </c>
      <c r="I751" s="16">
        <f t="shared" si="289"/>
        <v>0</v>
      </c>
      <c r="J751" s="16">
        <f t="shared" si="289"/>
        <v>0</v>
      </c>
      <c r="K751" s="16">
        <f t="shared" si="289"/>
        <v>0</v>
      </c>
      <c r="L751" s="16">
        <f t="shared" si="289"/>
        <v>1</v>
      </c>
      <c r="M751" s="17" t="s">
        <v>17</v>
      </c>
    </row>
    <row r="752" spans="1:13" ht="15.75" customHeight="1" thickTop="1" thickBot="1">
      <c r="A752" s="13" t="s">
        <v>18</v>
      </c>
      <c r="B752" s="14"/>
      <c r="C752" s="14"/>
      <c r="D752" s="14"/>
      <c r="E752" s="14"/>
      <c r="F752" s="14">
        <v>21</v>
      </c>
      <c r="G752" s="15">
        <f t="shared" si="288"/>
        <v>21</v>
      </c>
      <c r="H752" s="16">
        <f t="shared" si="289"/>
        <v>0</v>
      </c>
      <c r="I752" s="16">
        <f t="shared" si="289"/>
        <v>0</v>
      </c>
      <c r="J752" s="16">
        <f t="shared" si="289"/>
        <v>0</v>
      </c>
      <c r="K752" s="16">
        <f t="shared" si="289"/>
        <v>0</v>
      </c>
      <c r="L752" s="16">
        <f t="shared" si="289"/>
        <v>1</v>
      </c>
      <c r="M752" s="18" t="s">
        <v>17</v>
      </c>
    </row>
    <row r="753" spans="1:13" ht="15.75" customHeight="1" thickTop="1" thickBot="1">
      <c r="A753" s="13" t="s">
        <v>19</v>
      </c>
      <c r="B753" s="14"/>
      <c r="C753" s="14"/>
      <c r="D753" s="14"/>
      <c r="E753" s="14"/>
      <c r="F753" s="14">
        <v>21</v>
      </c>
      <c r="G753" s="15">
        <f t="shared" si="288"/>
        <v>21</v>
      </c>
      <c r="H753" s="16">
        <f t="shared" si="289"/>
        <v>0</v>
      </c>
      <c r="I753" s="16">
        <f t="shared" si="289"/>
        <v>0</v>
      </c>
      <c r="J753" s="16">
        <f t="shared" si="289"/>
        <v>0</v>
      </c>
      <c r="K753" s="16">
        <f t="shared" si="289"/>
        <v>0</v>
      </c>
      <c r="L753" s="16">
        <f t="shared" si="289"/>
        <v>1</v>
      </c>
      <c r="M753" s="18" t="s">
        <v>17</v>
      </c>
    </row>
    <row r="754" spans="1:13" ht="15.75" customHeight="1" thickTop="1" thickBot="1">
      <c r="A754" s="19" t="s">
        <v>20</v>
      </c>
      <c r="B754" s="20">
        <f>IFERROR(AVERAGE(B751:B753),0)</f>
        <v>0</v>
      </c>
      <c r="C754" s="20"/>
      <c r="D754" s="20">
        <f>IFERROR(AVERAGE(D751:D753),0)</f>
        <v>0</v>
      </c>
      <c r="E754" s="20"/>
      <c r="F754" s="20"/>
      <c r="G754" s="20">
        <f>SUM(AVERAGE(G751:G753))</f>
        <v>21</v>
      </c>
      <c r="H754" s="21">
        <f>AVERAGE(H751:H753)*0.2</f>
        <v>0</v>
      </c>
      <c r="I754" s="21">
        <f>AVERAGE(I751:I753)*0.4</f>
        <v>0</v>
      </c>
      <c r="J754" s="21">
        <f>AVERAGE(J751:J753)*0.6</f>
        <v>0</v>
      </c>
      <c r="K754" s="21">
        <f>AVERAGE(K751:K753)*0.8</f>
        <v>0</v>
      </c>
      <c r="L754" s="21">
        <f>AVERAGE(L751:L753)*1</f>
        <v>1</v>
      </c>
      <c r="M754" s="22">
        <f>SUM(H754:L754)</f>
        <v>1</v>
      </c>
    </row>
    <row r="755" spans="1:13" ht="15.75" customHeight="1" thickTop="1" thickBot="1">
      <c r="A755" s="23" t="s">
        <v>21</v>
      </c>
      <c r="B755" s="9" t="s">
        <v>10</v>
      </c>
      <c r="C755" s="9" t="s">
        <v>11</v>
      </c>
      <c r="D755" s="9" t="s">
        <v>12</v>
      </c>
      <c r="E755" s="9" t="s">
        <v>13</v>
      </c>
      <c r="F755" s="9" t="s">
        <v>14</v>
      </c>
      <c r="G755" s="10" t="s">
        <v>15</v>
      </c>
      <c r="H755" s="9" t="s">
        <v>10</v>
      </c>
      <c r="I755" s="9" t="s">
        <v>11</v>
      </c>
      <c r="J755" s="9" t="s">
        <v>12</v>
      </c>
      <c r="K755" s="9" t="s">
        <v>13</v>
      </c>
      <c r="L755" s="24" t="s">
        <v>14</v>
      </c>
      <c r="M755" s="10" t="s">
        <v>15</v>
      </c>
    </row>
    <row r="756" spans="1:13" ht="15.75" customHeight="1" thickTop="1" thickBot="1">
      <c r="A756" s="13" t="s">
        <v>22</v>
      </c>
      <c r="B756" s="14"/>
      <c r="C756" s="14"/>
      <c r="D756" s="14"/>
      <c r="E756" s="14"/>
      <c r="F756" s="14">
        <v>21</v>
      </c>
      <c r="G756" s="15">
        <f t="shared" ref="G756:G760" si="290">SUM(B756:F756)</f>
        <v>21</v>
      </c>
      <c r="H756" s="16">
        <f t="shared" ref="H756:L760" si="291">IFERROR(B756/$G$756,0)</f>
        <v>0</v>
      </c>
      <c r="I756" s="16">
        <f t="shared" si="291"/>
        <v>0</v>
      </c>
      <c r="J756" s="16">
        <f t="shared" si="291"/>
        <v>0</v>
      </c>
      <c r="K756" s="16">
        <f t="shared" si="291"/>
        <v>0</v>
      </c>
      <c r="L756" s="16">
        <f t="shared" si="291"/>
        <v>1</v>
      </c>
      <c r="M756" s="18" t="s">
        <v>17</v>
      </c>
    </row>
    <row r="757" spans="1:13" ht="15.75" customHeight="1" thickTop="1" thickBot="1">
      <c r="A757" s="13" t="s">
        <v>23</v>
      </c>
      <c r="B757" s="14"/>
      <c r="C757" s="14"/>
      <c r="D757" s="14"/>
      <c r="E757" s="14"/>
      <c r="F757" s="14">
        <v>21</v>
      </c>
      <c r="G757" s="15">
        <f t="shared" si="290"/>
        <v>21</v>
      </c>
      <c r="H757" s="16">
        <f t="shared" si="291"/>
        <v>0</v>
      </c>
      <c r="I757" s="16">
        <f t="shared" si="291"/>
        <v>0</v>
      </c>
      <c r="J757" s="16">
        <f t="shared" si="291"/>
        <v>0</v>
      </c>
      <c r="K757" s="16">
        <f t="shared" si="291"/>
        <v>0</v>
      </c>
      <c r="L757" s="16">
        <f t="shared" si="291"/>
        <v>1</v>
      </c>
      <c r="M757" s="18" t="s">
        <v>17</v>
      </c>
    </row>
    <row r="758" spans="1:13" ht="15.75" customHeight="1" thickTop="1" thickBot="1">
      <c r="A758" s="13" t="s">
        <v>24</v>
      </c>
      <c r="B758" s="14"/>
      <c r="C758" s="14"/>
      <c r="D758" s="14"/>
      <c r="E758" s="14"/>
      <c r="F758" s="14">
        <v>21</v>
      </c>
      <c r="G758" s="15">
        <f t="shared" si="290"/>
        <v>21</v>
      </c>
      <c r="H758" s="16">
        <f t="shared" si="291"/>
        <v>0</v>
      </c>
      <c r="I758" s="16">
        <f t="shared" si="291"/>
        <v>0</v>
      </c>
      <c r="J758" s="16">
        <f t="shared" si="291"/>
        <v>0</v>
      </c>
      <c r="K758" s="16">
        <f t="shared" si="291"/>
        <v>0</v>
      </c>
      <c r="L758" s="16">
        <f t="shared" si="291"/>
        <v>1</v>
      </c>
      <c r="M758" s="18" t="s">
        <v>17</v>
      </c>
    </row>
    <row r="759" spans="1:13" ht="15.75" customHeight="1" thickTop="1" thickBot="1">
      <c r="A759" s="13" t="s">
        <v>25</v>
      </c>
      <c r="B759" s="14"/>
      <c r="C759" s="14"/>
      <c r="D759" s="14"/>
      <c r="E759" s="14"/>
      <c r="F759" s="14">
        <v>21</v>
      </c>
      <c r="G759" s="15">
        <f t="shared" si="290"/>
        <v>21</v>
      </c>
      <c r="H759" s="16">
        <f t="shared" si="291"/>
        <v>0</v>
      </c>
      <c r="I759" s="16">
        <f t="shared" si="291"/>
        <v>0</v>
      </c>
      <c r="J759" s="16">
        <f t="shared" si="291"/>
        <v>0</v>
      </c>
      <c r="K759" s="16">
        <f t="shared" si="291"/>
        <v>0</v>
      </c>
      <c r="L759" s="16">
        <f t="shared" si="291"/>
        <v>1</v>
      </c>
      <c r="M759" s="18" t="s">
        <v>17</v>
      </c>
    </row>
    <row r="760" spans="1:13" ht="15.75" customHeight="1" thickTop="1" thickBot="1">
      <c r="A760" s="13" t="s">
        <v>26</v>
      </c>
      <c r="B760" s="14"/>
      <c r="C760" s="14"/>
      <c r="D760" s="14"/>
      <c r="E760" s="14"/>
      <c r="F760" s="14">
        <v>21</v>
      </c>
      <c r="G760" s="15">
        <f t="shared" si="290"/>
        <v>21</v>
      </c>
      <c r="H760" s="16">
        <f t="shared" si="291"/>
        <v>0</v>
      </c>
      <c r="I760" s="16">
        <f t="shared" si="291"/>
        <v>0</v>
      </c>
      <c r="J760" s="16">
        <f t="shared" si="291"/>
        <v>0</v>
      </c>
      <c r="K760" s="16">
        <f t="shared" si="291"/>
        <v>0</v>
      </c>
      <c r="L760" s="16">
        <f t="shared" si="291"/>
        <v>1</v>
      </c>
      <c r="M760" s="18"/>
    </row>
    <row r="761" spans="1:13" ht="15.75" customHeight="1" thickTop="1" thickBot="1">
      <c r="A761" s="19" t="s">
        <v>27</v>
      </c>
      <c r="B761" s="20">
        <f t="shared" ref="B761:E761" si="292">IFERROR(AVERAGE(B756:B760),0)</f>
        <v>0</v>
      </c>
      <c r="C761" s="20">
        <f t="shared" si="292"/>
        <v>0</v>
      </c>
      <c r="D761" s="20">
        <f t="shared" si="292"/>
        <v>0</v>
      </c>
      <c r="E761" s="20">
        <f t="shared" si="292"/>
        <v>0</v>
      </c>
      <c r="F761" s="20"/>
      <c r="G761" s="20">
        <f>SUM(AVERAGE(G756:G760))</f>
        <v>21</v>
      </c>
      <c r="H761" s="22">
        <f>AVERAGE(H756:H760)*0.2</f>
        <v>0</v>
      </c>
      <c r="I761" s="22">
        <f>AVERAGE(I756:I760)*0.4</f>
        <v>0</v>
      </c>
      <c r="J761" s="22">
        <f>AVERAGE(J756:J760)*0.6</f>
        <v>0</v>
      </c>
      <c r="K761" s="22">
        <f>AVERAGE(K756:K760)*0.8</f>
        <v>0</v>
      </c>
      <c r="L761" s="25">
        <f>AVERAGE(L756:L760)*1</f>
        <v>1</v>
      </c>
      <c r="M761" s="22">
        <f>SUM(H761:L761)</f>
        <v>1</v>
      </c>
    </row>
    <row r="762" spans="1:13" ht="15.75" customHeight="1" thickTop="1" thickBot="1">
      <c r="A762" s="23" t="s">
        <v>28</v>
      </c>
      <c r="B762" s="9" t="s">
        <v>10</v>
      </c>
      <c r="C762" s="9" t="s">
        <v>11</v>
      </c>
      <c r="D762" s="9" t="s">
        <v>12</v>
      </c>
      <c r="E762" s="9" t="s">
        <v>13</v>
      </c>
      <c r="F762" s="9" t="s">
        <v>14</v>
      </c>
      <c r="G762" s="10" t="s">
        <v>15</v>
      </c>
      <c r="H762" s="9" t="s">
        <v>10</v>
      </c>
      <c r="I762" s="9" t="s">
        <v>11</v>
      </c>
      <c r="J762" s="9" t="s">
        <v>12</v>
      </c>
      <c r="K762" s="9" t="s">
        <v>13</v>
      </c>
      <c r="L762" s="24" t="s">
        <v>14</v>
      </c>
      <c r="M762" s="10" t="s">
        <v>15</v>
      </c>
    </row>
    <row r="763" spans="1:13" ht="15.75" customHeight="1" thickTop="1" thickBot="1">
      <c r="A763" s="13" t="s">
        <v>29</v>
      </c>
      <c r="B763" s="14"/>
      <c r="C763" s="14"/>
      <c r="D763" s="14"/>
      <c r="E763" s="14"/>
      <c r="F763" s="14">
        <v>21</v>
      </c>
      <c r="G763" s="15">
        <f t="shared" ref="G763:G765" si="293">SUM(B763:F763)</f>
        <v>21</v>
      </c>
      <c r="H763" s="16">
        <f t="shared" ref="H763:L765" si="294">IFERROR(B763/$G$763,0)</f>
        <v>0</v>
      </c>
      <c r="I763" s="16">
        <f t="shared" si="294"/>
        <v>0</v>
      </c>
      <c r="J763" s="16">
        <f t="shared" si="294"/>
        <v>0</v>
      </c>
      <c r="K763" s="16">
        <f t="shared" si="294"/>
        <v>0</v>
      </c>
      <c r="L763" s="16">
        <f t="shared" si="294"/>
        <v>1</v>
      </c>
      <c r="M763" s="18" t="s">
        <v>17</v>
      </c>
    </row>
    <row r="764" spans="1:13" ht="15.75" customHeight="1" thickTop="1" thickBot="1">
      <c r="A764" s="13" t="s">
        <v>30</v>
      </c>
      <c r="B764" s="14"/>
      <c r="C764" s="14"/>
      <c r="D764" s="14"/>
      <c r="E764" s="14"/>
      <c r="F764" s="14">
        <v>21</v>
      </c>
      <c r="G764" s="15">
        <f t="shared" si="293"/>
        <v>21</v>
      </c>
      <c r="H764" s="16">
        <f t="shared" si="294"/>
        <v>0</v>
      </c>
      <c r="I764" s="16">
        <f t="shared" si="294"/>
        <v>0</v>
      </c>
      <c r="J764" s="16">
        <f t="shared" si="294"/>
        <v>0</v>
      </c>
      <c r="K764" s="16">
        <f t="shared" si="294"/>
        <v>0</v>
      </c>
      <c r="L764" s="16">
        <f t="shared" si="294"/>
        <v>1</v>
      </c>
      <c r="M764" s="18" t="s">
        <v>17</v>
      </c>
    </row>
    <row r="765" spans="1:13" ht="15.75" customHeight="1" thickTop="1" thickBot="1">
      <c r="A765" s="13" t="s">
        <v>31</v>
      </c>
      <c r="B765" s="14"/>
      <c r="C765" s="14"/>
      <c r="D765" s="14"/>
      <c r="E765" s="14"/>
      <c r="F765" s="14">
        <v>21</v>
      </c>
      <c r="G765" s="15">
        <f t="shared" si="293"/>
        <v>21</v>
      </c>
      <c r="H765" s="16">
        <f t="shared" si="294"/>
        <v>0</v>
      </c>
      <c r="I765" s="16">
        <f t="shared" si="294"/>
        <v>0</v>
      </c>
      <c r="J765" s="16">
        <f t="shared" si="294"/>
        <v>0</v>
      </c>
      <c r="K765" s="16">
        <f t="shared" si="294"/>
        <v>0</v>
      </c>
      <c r="L765" s="16">
        <f t="shared" si="294"/>
        <v>1</v>
      </c>
      <c r="M765" s="18" t="s">
        <v>17</v>
      </c>
    </row>
    <row r="766" spans="1:13" ht="15.75" customHeight="1" thickTop="1" thickBot="1">
      <c r="A766" s="19" t="s">
        <v>27</v>
      </c>
      <c r="B766" s="20"/>
      <c r="C766" s="20">
        <f t="shared" ref="C766:E766" si="295">IFERROR(AVERAGE(C763:C765),0)</f>
        <v>0</v>
      </c>
      <c r="D766" s="26">
        <f t="shared" si="295"/>
        <v>0</v>
      </c>
      <c r="E766" s="26">
        <f t="shared" si="295"/>
        <v>0</v>
      </c>
      <c r="F766" s="26"/>
      <c r="G766" s="26">
        <f>SUM(AVERAGE(G763:G765))</f>
        <v>21</v>
      </c>
      <c r="H766" s="22">
        <f>AVERAGE(H763:H765)*0.2</f>
        <v>0</v>
      </c>
      <c r="I766" s="22">
        <f>AVERAGE(I763:I765)*0.4</f>
        <v>0</v>
      </c>
      <c r="J766" s="22">
        <f>AVERAGE(J763:J765)*0.6</f>
        <v>0</v>
      </c>
      <c r="K766" s="22">
        <f>AVERAGE(K763:K765)*0.8</f>
        <v>0</v>
      </c>
      <c r="L766" s="25">
        <f>AVERAGE(L763:L765)*1</f>
        <v>1</v>
      </c>
      <c r="M766" s="27">
        <f>SUM(H766:L766)</f>
        <v>1</v>
      </c>
    </row>
    <row r="767" spans="1:13" ht="15.75" customHeight="1" thickTop="1" thickBot="1">
      <c r="A767" s="8" t="s">
        <v>32</v>
      </c>
      <c r="B767" s="9" t="s">
        <v>10</v>
      </c>
      <c r="C767" s="9" t="s">
        <v>11</v>
      </c>
      <c r="D767" s="9" t="s">
        <v>12</v>
      </c>
      <c r="E767" s="9" t="s">
        <v>13</v>
      </c>
      <c r="F767" s="9" t="s">
        <v>14</v>
      </c>
      <c r="G767" s="10" t="s">
        <v>15</v>
      </c>
      <c r="H767" s="9" t="s">
        <v>10</v>
      </c>
      <c r="I767" s="9" t="s">
        <v>11</v>
      </c>
      <c r="J767" s="9" t="s">
        <v>12</v>
      </c>
      <c r="K767" s="9" t="s">
        <v>13</v>
      </c>
      <c r="L767" s="24" t="s">
        <v>14</v>
      </c>
      <c r="M767" s="10" t="s">
        <v>15</v>
      </c>
    </row>
    <row r="768" spans="1:13" ht="15.75" customHeight="1" thickTop="1" thickBot="1">
      <c r="A768" s="28" t="s">
        <v>33</v>
      </c>
      <c r="B768" s="29"/>
      <c r="C768" s="29"/>
      <c r="D768" s="29"/>
      <c r="E768" s="14"/>
      <c r="F768" s="14">
        <v>21</v>
      </c>
      <c r="G768" s="30">
        <f t="shared" ref="G768:G771" si="296">SUM(B768:F768)</f>
        <v>21</v>
      </c>
      <c r="H768" s="31">
        <f t="shared" ref="H768:L771" si="297">IFERROR(B768/$G$768,0)</f>
        <v>0</v>
      </c>
      <c r="I768" s="31">
        <f t="shared" si="297"/>
        <v>0</v>
      </c>
      <c r="J768" s="31">
        <f t="shared" si="297"/>
        <v>0</v>
      </c>
      <c r="K768" s="31">
        <f t="shared" si="297"/>
        <v>0</v>
      </c>
      <c r="L768" s="31">
        <f t="shared" si="297"/>
        <v>1</v>
      </c>
      <c r="M768" s="18" t="s">
        <v>17</v>
      </c>
    </row>
    <row r="769" spans="1:13" ht="15.75" customHeight="1" thickTop="1" thickBot="1">
      <c r="A769" s="28" t="s">
        <v>34</v>
      </c>
      <c r="B769" s="29"/>
      <c r="C769" s="29"/>
      <c r="D769" s="29"/>
      <c r="E769" s="14"/>
      <c r="F769" s="14">
        <v>21</v>
      </c>
      <c r="G769" s="30">
        <f t="shared" si="296"/>
        <v>21</v>
      </c>
      <c r="H769" s="31">
        <f t="shared" si="297"/>
        <v>0</v>
      </c>
      <c r="I769" s="31">
        <f t="shared" si="297"/>
        <v>0</v>
      </c>
      <c r="J769" s="31">
        <f t="shared" si="297"/>
        <v>0</v>
      </c>
      <c r="K769" s="31">
        <f t="shared" si="297"/>
        <v>0</v>
      </c>
      <c r="L769" s="31">
        <f t="shared" si="297"/>
        <v>1</v>
      </c>
      <c r="M769" s="18" t="s">
        <v>17</v>
      </c>
    </row>
    <row r="770" spans="1:13" ht="15.75" customHeight="1" thickTop="1" thickBot="1">
      <c r="A770" s="28" t="s">
        <v>35</v>
      </c>
      <c r="B770" s="29"/>
      <c r="C770" s="29"/>
      <c r="D770" s="29"/>
      <c r="E770" s="14"/>
      <c r="F770" s="14">
        <v>21</v>
      </c>
      <c r="G770" s="30">
        <f t="shared" si="296"/>
        <v>21</v>
      </c>
      <c r="H770" s="31">
        <f t="shared" si="297"/>
        <v>0</v>
      </c>
      <c r="I770" s="31">
        <f t="shared" si="297"/>
        <v>0</v>
      </c>
      <c r="J770" s="31">
        <f t="shared" si="297"/>
        <v>0</v>
      </c>
      <c r="K770" s="31">
        <f t="shared" si="297"/>
        <v>0</v>
      </c>
      <c r="L770" s="31">
        <f t="shared" si="297"/>
        <v>1</v>
      </c>
      <c r="M770" s="18" t="s">
        <v>17</v>
      </c>
    </row>
    <row r="771" spans="1:13" ht="15.75" customHeight="1" thickTop="1" thickBot="1">
      <c r="A771" s="28" t="s">
        <v>36</v>
      </c>
      <c r="B771" s="29"/>
      <c r="C771" s="29"/>
      <c r="D771" s="29"/>
      <c r="E771" s="14"/>
      <c r="F771" s="14">
        <v>21</v>
      </c>
      <c r="G771" s="30">
        <f t="shared" si="296"/>
        <v>21</v>
      </c>
      <c r="H771" s="31">
        <f t="shared" si="297"/>
        <v>0</v>
      </c>
      <c r="I771" s="31">
        <f t="shared" si="297"/>
        <v>0</v>
      </c>
      <c r="J771" s="31">
        <f t="shared" si="297"/>
        <v>0</v>
      </c>
      <c r="K771" s="31">
        <f t="shared" si="297"/>
        <v>0</v>
      </c>
      <c r="L771" s="31">
        <f t="shared" si="297"/>
        <v>1</v>
      </c>
      <c r="M771" s="18" t="s">
        <v>17</v>
      </c>
    </row>
    <row r="772" spans="1:13" ht="15.75" customHeight="1" thickTop="1" thickBot="1">
      <c r="A772" s="32" t="s">
        <v>27</v>
      </c>
      <c r="B772" s="33">
        <f t="shared" ref="B772:E772" si="298">IFERROR(AVERAGE(B768:B771),0)</f>
        <v>0</v>
      </c>
      <c r="C772" s="33">
        <f t="shared" si="298"/>
        <v>0</v>
      </c>
      <c r="D772" s="33">
        <f t="shared" si="298"/>
        <v>0</v>
      </c>
      <c r="E772" s="33">
        <f t="shared" si="298"/>
        <v>0</v>
      </c>
      <c r="F772" s="33"/>
      <c r="G772" s="33">
        <f>SUM(AVERAGE(G768:G771))</f>
        <v>21</v>
      </c>
      <c r="H772" s="27">
        <f>AVERAGE(H768:H771)*0.2</f>
        <v>0</v>
      </c>
      <c r="I772" s="27">
        <f>AVERAGE(I768:I771)*0.4</f>
        <v>0</v>
      </c>
      <c r="J772" s="27">
        <f>AVERAGE(J768:J771)*0.6</f>
        <v>0</v>
      </c>
      <c r="K772" s="27">
        <f>AVERAGE(K768:K771)*0.8</f>
        <v>0</v>
      </c>
      <c r="L772" s="34">
        <f>AVERAGE(L768:L771)*1</f>
        <v>1</v>
      </c>
      <c r="M772" s="27">
        <f>SUM(H772:L772)</f>
        <v>1</v>
      </c>
    </row>
    <row r="773" spans="1:13" ht="15.75" customHeight="1" thickTop="1" thickBot="1">
      <c r="A773" s="35" t="s">
        <v>37</v>
      </c>
      <c r="B773" s="36"/>
      <c r="C773" s="36"/>
      <c r="D773" s="36"/>
      <c r="E773" s="36"/>
      <c r="F773" s="36"/>
      <c r="G773" s="37">
        <f>SUM(B773:F773)</f>
        <v>0</v>
      </c>
      <c r="H773" s="38">
        <f t="shared" ref="H773:L773" si="299">IFERROR(B773/$G$773,0)</f>
        <v>0</v>
      </c>
      <c r="I773" s="38">
        <f t="shared" si="299"/>
        <v>0</v>
      </c>
      <c r="J773" s="38">
        <f t="shared" si="299"/>
        <v>0</v>
      </c>
      <c r="K773" s="38">
        <f t="shared" si="299"/>
        <v>0</v>
      </c>
      <c r="L773" s="38">
        <f t="shared" si="299"/>
        <v>0</v>
      </c>
      <c r="M773" s="18" t="s">
        <v>17</v>
      </c>
    </row>
    <row r="774" spans="1:13" ht="15.75" customHeight="1" thickTop="1" thickBot="1">
      <c r="A774" s="51" t="s">
        <v>38</v>
      </c>
      <c r="B774" s="52"/>
      <c r="C774" s="52"/>
      <c r="D774" s="52"/>
      <c r="E774" s="52"/>
      <c r="F774" s="53"/>
      <c r="G774" s="39">
        <v>21</v>
      </c>
      <c r="H774" s="27" t="s">
        <v>17</v>
      </c>
      <c r="I774" s="27" t="s">
        <v>17</v>
      </c>
      <c r="J774" s="27" t="s">
        <v>17</v>
      </c>
      <c r="K774" s="27" t="s">
        <v>17</v>
      </c>
      <c r="L774" s="27" t="s">
        <v>17</v>
      </c>
      <c r="M774" s="27">
        <f>(M754+M761+M766+M772)/4</f>
        <v>1</v>
      </c>
    </row>
    <row r="775" spans="1:13" ht="15.75" customHeight="1" thickTop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5.75" customHeight="1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5.75" customHeight="1" thickTop="1" thickBot="1">
      <c r="A777" s="3" t="s">
        <v>0</v>
      </c>
      <c r="B777" s="54" t="s">
        <v>61</v>
      </c>
      <c r="C777" s="50"/>
      <c r="D777" s="50"/>
      <c r="E777" s="50"/>
      <c r="F777" s="50"/>
      <c r="G777" s="47"/>
      <c r="H777" s="55" t="s">
        <v>2</v>
      </c>
      <c r="I777" s="56"/>
      <c r="J777" s="57"/>
      <c r="K777" s="4" t="s">
        <v>3</v>
      </c>
      <c r="L777" s="58">
        <v>45342</v>
      </c>
      <c r="M777" s="59"/>
    </row>
    <row r="778" spans="1:13" ht="15.75" customHeight="1" thickBot="1">
      <c r="A778" s="40" t="s">
        <v>4</v>
      </c>
      <c r="B778" s="41"/>
      <c r="C778" s="41"/>
      <c r="D778" s="41"/>
      <c r="E778" s="41"/>
      <c r="F778" s="41"/>
      <c r="G778" s="42"/>
      <c r="H778" s="5" t="s">
        <v>5</v>
      </c>
      <c r="I778" s="46">
        <v>14</v>
      </c>
      <c r="J778" s="47"/>
      <c r="K778" s="6"/>
      <c r="L778" s="5"/>
      <c r="M778" s="5"/>
    </row>
    <row r="779" spans="1:13" ht="15.75" customHeight="1" thickBot="1">
      <c r="A779" s="43"/>
      <c r="B779" s="44"/>
      <c r="C779" s="44"/>
      <c r="D779" s="44"/>
      <c r="E779" s="44"/>
      <c r="F779" s="44"/>
      <c r="G779" s="45"/>
      <c r="H779" s="5" t="s">
        <v>6</v>
      </c>
      <c r="I779" s="46">
        <v>3</v>
      </c>
      <c r="J779" s="47"/>
      <c r="K779" s="5"/>
      <c r="L779" s="5"/>
      <c r="M779" s="5"/>
    </row>
    <row r="780" spans="1:13" ht="15.75" customHeight="1" thickBot="1">
      <c r="A780" s="7" t="s">
        <v>7</v>
      </c>
      <c r="B780" s="48" t="s">
        <v>8</v>
      </c>
      <c r="C780" s="49"/>
      <c r="D780" s="49"/>
      <c r="E780" s="49"/>
      <c r="F780" s="49"/>
      <c r="G780" s="49"/>
      <c r="H780" s="46" t="s">
        <v>8</v>
      </c>
      <c r="I780" s="50"/>
      <c r="J780" s="50"/>
      <c r="K780" s="50"/>
      <c r="L780" s="50"/>
      <c r="M780" s="47"/>
    </row>
    <row r="781" spans="1:13" ht="15.75" customHeight="1" thickTop="1" thickBot="1">
      <c r="A781" s="8" t="s">
        <v>9</v>
      </c>
      <c r="B781" s="9" t="s">
        <v>10</v>
      </c>
      <c r="C781" s="9" t="s">
        <v>11</v>
      </c>
      <c r="D781" s="9" t="s">
        <v>12</v>
      </c>
      <c r="E781" s="9" t="s">
        <v>13</v>
      </c>
      <c r="F781" s="9" t="s">
        <v>14</v>
      </c>
      <c r="G781" s="10" t="s">
        <v>15</v>
      </c>
      <c r="H781" s="11" t="s">
        <v>10</v>
      </c>
      <c r="I781" s="11" t="s">
        <v>11</v>
      </c>
      <c r="J781" s="11" t="s">
        <v>12</v>
      </c>
      <c r="K781" s="11" t="s">
        <v>13</v>
      </c>
      <c r="L781" s="11" t="s">
        <v>14</v>
      </c>
      <c r="M781" s="12" t="s">
        <v>15</v>
      </c>
    </row>
    <row r="782" spans="1:13" ht="15.75" customHeight="1" thickTop="1" thickBot="1">
      <c r="A782" s="13" t="s">
        <v>16</v>
      </c>
      <c r="B782" s="14"/>
      <c r="C782" s="14"/>
      <c r="D782" s="14"/>
      <c r="E782" s="14"/>
      <c r="F782" s="14">
        <v>17</v>
      </c>
      <c r="G782" s="15">
        <f t="shared" ref="G782:G784" si="300">SUM(B782:F782)</f>
        <v>17</v>
      </c>
      <c r="H782" s="16">
        <f t="shared" ref="H782:L784" si="301">IFERROR(B782/$G$782,0)</f>
        <v>0</v>
      </c>
      <c r="I782" s="16">
        <f t="shared" si="301"/>
        <v>0</v>
      </c>
      <c r="J782" s="16">
        <f t="shared" si="301"/>
        <v>0</v>
      </c>
      <c r="K782" s="16">
        <f t="shared" si="301"/>
        <v>0</v>
      </c>
      <c r="L782" s="16">
        <f t="shared" si="301"/>
        <v>1</v>
      </c>
      <c r="M782" s="17" t="s">
        <v>17</v>
      </c>
    </row>
    <row r="783" spans="1:13" ht="15.75" customHeight="1" thickTop="1" thickBot="1">
      <c r="A783" s="13" t="s">
        <v>18</v>
      </c>
      <c r="B783" s="14"/>
      <c r="C783" s="14"/>
      <c r="D783" s="14"/>
      <c r="E783" s="14"/>
      <c r="F783" s="14">
        <v>17</v>
      </c>
      <c r="G783" s="15">
        <f t="shared" si="300"/>
        <v>17</v>
      </c>
      <c r="H783" s="16">
        <f t="shared" si="301"/>
        <v>0</v>
      </c>
      <c r="I783" s="16">
        <f t="shared" si="301"/>
        <v>0</v>
      </c>
      <c r="J783" s="16">
        <f t="shared" si="301"/>
        <v>0</v>
      </c>
      <c r="K783" s="16">
        <f t="shared" si="301"/>
        <v>0</v>
      </c>
      <c r="L783" s="16">
        <f t="shared" si="301"/>
        <v>1</v>
      </c>
      <c r="M783" s="18" t="s">
        <v>17</v>
      </c>
    </row>
    <row r="784" spans="1:13" ht="15.75" customHeight="1" thickTop="1" thickBot="1">
      <c r="A784" s="13" t="s">
        <v>19</v>
      </c>
      <c r="B784" s="14"/>
      <c r="C784" s="14"/>
      <c r="D784" s="14"/>
      <c r="E784" s="14"/>
      <c r="F784" s="14">
        <v>17</v>
      </c>
      <c r="G784" s="15">
        <f t="shared" si="300"/>
        <v>17</v>
      </c>
      <c r="H784" s="16">
        <f t="shared" si="301"/>
        <v>0</v>
      </c>
      <c r="I784" s="16">
        <f t="shared" si="301"/>
        <v>0</v>
      </c>
      <c r="J784" s="16">
        <f t="shared" si="301"/>
        <v>0</v>
      </c>
      <c r="K784" s="16">
        <f t="shared" si="301"/>
        <v>0</v>
      </c>
      <c r="L784" s="16">
        <f t="shared" si="301"/>
        <v>1</v>
      </c>
      <c r="M784" s="18" t="s">
        <v>17</v>
      </c>
    </row>
    <row r="785" spans="1:13" ht="15.75" customHeight="1" thickTop="1" thickBot="1">
      <c r="A785" s="19" t="s">
        <v>20</v>
      </c>
      <c r="B785" s="20">
        <f>IFERROR(AVERAGE(B782:B784),0)</f>
        <v>0</v>
      </c>
      <c r="C785" s="20"/>
      <c r="D785" s="20">
        <f>IFERROR(AVERAGE(D782:D784),0)</f>
        <v>0</v>
      </c>
      <c r="E785" s="20"/>
      <c r="F785" s="20"/>
      <c r="G785" s="20">
        <f>SUM(AVERAGE(G782:G784))</f>
        <v>17</v>
      </c>
      <c r="H785" s="21">
        <f>AVERAGE(H782:H784)*0.2</f>
        <v>0</v>
      </c>
      <c r="I785" s="21">
        <f>AVERAGE(I782:I784)*0.4</f>
        <v>0</v>
      </c>
      <c r="J785" s="21">
        <f>AVERAGE(J782:J784)*0.6</f>
        <v>0</v>
      </c>
      <c r="K785" s="21">
        <f>AVERAGE(K782:K784)*0.8</f>
        <v>0</v>
      </c>
      <c r="L785" s="21">
        <f>AVERAGE(L782:L784)*1</f>
        <v>1</v>
      </c>
      <c r="M785" s="22">
        <f>SUM(H785:L785)</f>
        <v>1</v>
      </c>
    </row>
    <row r="786" spans="1:13" ht="15.75" customHeight="1" thickTop="1" thickBot="1">
      <c r="A786" s="23" t="s">
        <v>21</v>
      </c>
      <c r="B786" s="9" t="s">
        <v>10</v>
      </c>
      <c r="C786" s="9" t="s">
        <v>11</v>
      </c>
      <c r="D786" s="9" t="s">
        <v>12</v>
      </c>
      <c r="E786" s="9" t="s">
        <v>13</v>
      </c>
      <c r="F786" s="9" t="s">
        <v>14</v>
      </c>
      <c r="G786" s="10" t="s">
        <v>15</v>
      </c>
      <c r="H786" s="9" t="s">
        <v>10</v>
      </c>
      <c r="I786" s="9" t="s">
        <v>11</v>
      </c>
      <c r="J786" s="9" t="s">
        <v>12</v>
      </c>
      <c r="K786" s="9" t="s">
        <v>13</v>
      </c>
      <c r="L786" s="24" t="s">
        <v>14</v>
      </c>
      <c r="M786" s="10" t="s">
        <v>15</v>
      </c>
    </row>
    <row r="787" spans="1:13" ht="15.75" customHeight="1" thickTop="1" thickBot="1">
      <c r="A787" s="13" t="s">
        <v>22</v>
      </c>
      <c r="B787" s="14"/>
      <c r="C787" s="14"/>
      <c r="D787" s="14"/>
      <c r="E787" s="14"/>
      <c r="F787" s="14">
        <v>17</v>
      </c>
      <c r="G787" s="15">
        <f t="shared" ref="G787:G791" si="302">SUM(B787:F787)</f>
        <v>17</v>
      </c>
      <c r="H787" s="16">
        <f t="shared" ref="H787:L791" si="303">IFERROR(B787/$G$787,0)</f>
        <v>0</v>
      </c>
      <c r="I787" s="16">
        <f t="shared" si="303"/>
        <v>0</v>
      </c>
      <c r="J787" s="16">
        <f t="shared" si="303"/>
        <v>0</v>
      </c>
      <c r="K787" s="16">
        <f t="shared" si="303"/>
        <v>0</v>
      </c>
      <c r="L787" s="16">
        <f t="shared" si="303"/>
        <v>1</v>
      </c>
      <c r="M787" s="18" t="s">
        <v>17</v>
      </c>
    </row>
    <row r="788" spans="1:13" ht="15.75" customHeight="1" thickTop="1" thickBot="1">
      <c r="A788" s="13" t="s">
        <v>23</v>
      </c>
      <c r="B788" s="14"/>
      <c r="C788" s="14"/>
      <c r="D788" s="14"/>
      <c r="E788" s="14"/>
      <c r="F788" s="14">
        <v>17</v>
      </c>
      <c r="G788" s="15">
        <f t="shared" si="302"/>
        <v>17</v>
      </c>
      <c r="H788" s="16">
        <f t="shared" si="303"/>
        <v>0</v>
      </c>
      <c r="I788" s="16">
        <f t="shared" si="303"/>
        <v>0</v>
      </c>
      <c r="J788" s="16">
        <f t="shared" si="303"/>
        <v>0</v>
      </c>
      <c r="K788" s="16">
        <f t="shared" si="303"/>
        <v>0</v>
      </c>
      <c r="L788" s="16">
        <f t="shared" si="303"/>
        <v>1</v>
      </c>
      <c r="M788" s="18" t="s">
        <v>17</v>
      </c>
    </row>
    <row r="789" spans="1:13" ht="15.75" customHeight="1" thickTop="1" thickBot="1">
      <c r="A789" s="13" t="s">
        <v>24</v>
      </c>
      <c r="B789" s="14"/>
      <c r="C789" s="14"/>
      <c r="D789" s="14"/>
      <c r="E789" s="14"/>
      <c r="F789" s="14">
        <v>17</v>
      </c>
      <c r="G789" s="15">
        <f t="shared" si="302"/>
        <v>17</v>
      </c>
      <c r="H789" s="16">
        <f t="shared" si="303"/>
        <v>0</v>
      </c>
      <c r="I789" s="16">
        <f t="shared" si="303"/>
        <v>0</v>
      </c>
      <c r="J789" s="16">
        <f t="shared" si="303"/>
        <v>0</v>
      </c>
      <c r="K789" s="16">
        <f t="shared" si="303"/>
        <v>0</v>
      </c>
      <c r="L789" s="16">
        <f t="shared" si="303"/>
        <v>1</v>
      </c>
      <c r="M789" s="18" t="s">
        <v>17</v>
      </c>
    </row>
    <row r="790" spans="1:13" ht="15.75" customHeight="1" thickTop="1" thickBot="1">
      <c r="A790" s="13" t="s">
        <v>25</v>
      </c>
      <c r="B790" s="14"/>
      <c r="C790" s="14"/>
      <c r="D790" s="14"/>
      <c r="E790" s="14"/>
      <c r="F790" s="14">
        <v>17</v>
      </c>
      <c r="G790" s="15">
        <f t="shared" si="302"/>
        <v>17</v>
      </c>
      <c r="H790" s="16">
        <f t="shared" si="303"/>
        <v>0</v>
      </c>
      <c r="I790" s="16">
        <f t="shared" si="303"/>
        <v>0</v>
      </c>
      <c r="J790" s="16">
        <f t="shared" si="303"/>
        <v>0</v>
      </c>
      <c r="K790" s="16">
        <f t="shared" si="303"/>
        <v>0</v>
      </c>
      <c r="L790" s="16">
        <f t="shared" si="303"/>
        <v>1</v>
      </c>
      <c r="M790" s="18" t="s">
        <v>17</v>
      </c>
    </row>
    <row r="791" spans="1:13" ht="15.75" customHeight="1" thickTop="1" thickBot="1">
      <c r="A791" s="13" t="s">
        <v>26</v>
      </c>
      <c r="B791" s="14"/>
      <c r="C791" s="14"/>
      <c r="D791" s="14"/>
      <c r="E791" s="14"/>
      <c r="F791" s="14">
        <v>17</v>
      </c>
      <c r="G791" s="15">
        <f t="shared" si="302"/>
        <v>17</v>
      </c>
      <c r="H791" s="16">
        <f t="shared" si="303"/>
        <v>0</v>
      </c>
      <c r="I791" s="16">
        <f t="shared" si="303"/>
        <v>0</v>
      </c>
      <c r="J791" s="16">
        <f t="shared" si="303"/>
        <v>0</v>
      </c>
      <c r="K791" s="16">
        <f t="shared" si="303"/>
        <v>0</v>
      </c>
      <c r="L791" s="16">
        <f t="shared" si="303"/>
        <v>1</v>
      </c>
      <c r="M791" s="18"/>
    </row>
    <row r="792" spans="1:13" ht="15.75" customHeight="1" thickTop="1" thickBot="1">
      <c r="A792" s="19" t="s">
        <v>27</v>
      </c>
      <c r="B792" s="20">
        <f t="shared" ref="B792:E792" si="304">IFERROR(AVERAGE(B787:B791),0)</f>
        <v>0</v>
      </c>
      <c r="C792" s="20">
        <f t="shared" si="304"/>
        <v>0</v>
      </c>
      <c r="D792" s="20">
        <f t="shared" si="304"/>
        <v>0</v>
      </c>
      <c r="E792" s="20">
        <f t="shared" si="304"/>
        <v>0</v>
      </c>
      <c r="F792" s="20"/>
      <c r="G792" s="20">
        <f>SUM(AVERAGE(G787:G791))</f>
        <v>17</v>
      </c>
      <c r="H792" s="22">
        <f>AVERAGE(H787:H791)*0.2</f>
        <v>0</v>
      </c>
      <c r="I792" s="22">
        <f>AVERAGE(I787:I791)*0.4</f>
        <v>0</v>
      </c>
      <c r="J792" s="22">
        <f>AVERAGE(J787:J791)*0.6</f>
        <v>0</v>
      </c>
      <c r="K792" s="22">
        <f>AVERAGE(K787:K791)*0.8</f>
        <v>0</v>
      </c>
      <c r="L792" s="25">
        <f>AVERAGE(L787:L791)*1</f>
        <v>1</v>
      </c>
      <c r="M792" s="22">
        <f>SUM(H792:L792)</f>
        <v>1</v>
      </c>
    </row>
    <row r="793" spans="1:13" ht="15.75" customHeight="1" thickTop="1" thickBot="1">
      <c r="A793" s="23" t="s">
        <v>28</v>
      </c>
      <c r="B793" s="9" t="s">
        <v>10</v>
      </c>
      <c r="C793" s="9" t="s">
        <v>11</v>
      </c>
      <c r="D793" s="9" t="s">
        <v>12</v>
      </c>
      <c r="E793" s="9" t="s">
        <v>13</v>
      </c>
      <c r="F793" s="9" t="s">
        <v>14</v>
      </c>
      <c r="G793" s="10" t="s">
        <v>15</v>
      </c>
      <c r="H793" s="9" t="s">
        <v>10</v>
      </c>
      <c r="I793" s="9" t="s">
        <v>11</v>
      </c>
      <c r="J793" s="9" t="s">
        <v>12</v>
      </c>
      <c r="K793" s="9" t="s">
        <v>13</v>
      </c>
      <c r="L793" s="24" t="s">
        <v>14</v>
      </c>
      <c r="M793" s="10" t="s">
        <v>15</v>
      </c>
    </row>
    <row r="794" spans="1:13" ht="15.75" customHeight="1" thickTop="1" thickBot="1">
      <c r="A794" s="13" t="s">
        <v>29</v>
      </c>
      <c r="B794" s="14"/>
      <c r="C794" s="14"/>
      <c r="D794" s="14"/>
      <c r="E794" s="14"/>
      <c r="F794" s="14">
        <v>17</v>
      </c>
      <c r="G794" s="15">
        <f t="shared" ref="G794:G796" si="305">SUM(B794:F794)</f>
        <v>17</v>
      </c>
      <c r="H794" s="16">
        <f t="shared" ref="H794:L796" si="306">IFERROR(B794/$G$794,0)</f>
        <v>0</v>
      </c>
      <c r="I794" s="16">
        <f t="shared" si="306"/>
        <v>0</v>
      </c>
      <c r="J794" s="16">
        <f t="shared" si="306"/>
        <v>0</v>
      </c>
      <c r="K794" s="16">
        <f t="shared" si="306"/>
        <v>0</v>
      </c>
      <c r="L794" s="16">
        <f t="shared" si="306"/>
        <v>1</v>
      </c>
      <c r="M794" s="18" t="s">
        <v>17</v>
      </c>
    </row>
    <row r="795" spans="1:13" ht="15.75" customHeight="1" thickTop="1" thickBot="1">
      <c r="A795" s="13" t="s">
        <v>30</v>
      </c>
      <c r="B795" s="14"/>
      <c r="C795" s="14"/>
      <c r="D795" s="14"/>
      <c r="E795" s="14"/>
      <c r="F795" s="14">
        <v>17</v>
      </c>
      <c r="G795" s="15">
        <f t="shared" si="305"/>
        <v>17</v>
      </c>
      <c r="H795" s="16">
        <f t="shared" si="306"/>
        <v>0</v>
      </c>
      <c r="I795" s="16">
        <f t="shared" si="306"/>
        <v>0</v>
      </c>
      <c r="J795" s="16">
        <f t="shared" si="306"/>
        <v>0</v>
      </c>
      <c r="K795" s="16">
        <f t="shared" si="306"/>
        <v>0</v>
      </c>
      <c r="L795" s="16">
        <f t="shared" si="306"/>
        <v>1</v>
      </c>
      <c r="M795" s="18" t="s">
        <v>17</v>
      </c>
    </row>
    <row r="796" spans="1:13" ht="15.75" customHeight="1" thickTop="1" thickBot="1">
      <c r="A796" s="13" t="s">
        <v>31</v>
      </c>
      <c r="B796" s="14"/>
      <c r="C796" s="14"/>
      <c r="D796" s="14"/>
      <c r="E796" s="14"/>
      <c r="F796" s="14">
        <v>17</v>
      </c>
      <c r="G796" s="15">
        <f t="shared" si="305"/>
        <v>17</v>
      </c>
      <c r="H796" s="16">
        <f t="shared" si="306"/>
        <v>0</v>
      </c>
      <c r="I796" s="16">
        <f t="shared" si="306"/>
        <v>0</v>
      </c>
      <c r="J796" s="16">
        <f t="shared" si="306"/>
        <v>0</v>
      </c>
      <c r="K796" s="16">
        <f t="shared" si="306"/>
        <v>0</v>
      </c>
      <c r="L796" s="16">
        <f t="shared" si="306"/>
        <v>1</v>
      </c>
      <c r="M796" s="18" t="s">
        <v>17</v>
      </c>
    </row>
    <row r="797" spans="1:13" ht="15.75" customHeight="1" thickTop="1" thickBot="1">
      <c r="A797" s="19" t="s">
        <v>27</v>
      </c>
      <c r="B797" s="20"/>
      <c r="C797" s="20">
        <f t="shared" ref="C797:E797" si="307">IFERROR(AVERAGE(C794:C796),0)</f>
        <v>0</v>
      </c>
      <c r="D797" s="26">
        <f t="shared" si="307"/>
        <v>0</v>
      </c>
      <c r="E797" s="26">
        <f t="shared" si="307"/>
        <v>0</v>
      </c>
      <c r="F797" s="26"/>
      <c r="G797" s="26">
        <f>SUM(AVERAGE(G794:G796))</f>
        <v>17</v>
      </c>
      <c r="H797" s="22">
        <f>AVERAGE(H794:H796)*0.2</f>
        <v>0</v>
      </c>
      <c r="I797" s="22">
        <f>AVERAGE(I794:I796)*0.4</f>
        <v>0</v>
      </c>
      <c r="J797" s="22">
        <f>AVERAGE(J794:J796)*0.6</f>
        <v>0</v>
      </c>
      <c r="K797" s="22">
        <f>AVERAGE(K794:K796)*0.8</f>
        <v>0</v>
      </c>
      <c r="L797" s="25">
        <f>AVERAGE(L794:L796)*1</f>
        <v>1</v>
      </c>
      <c r="M797" s="27">
        <f>SUM(H797:L797)</f>
        <v>1</v>
      </c>
    </row>
    <row r="798" spans="1:13" ht="15.75" customHeight="1" thickTop="1" thickBot="1">
      <c r="A798" s="8" t="s">
        <v>32</v>
      </c>
      <c r="B798" s="9" t="s">
        <v>10</v>
      </c>
      <c r="C798" s="9" t="s">
        <v>11</v>
      </c>
      <c r="D798" s="9" t="s">
        <v>12</v>
      </c>
      <c r="E798" s="9" t="s">
        <v>13</v>
      </c>
      <c r="F798" s="9" t="s">
        <v>14</v>
      </c>
      <c r="G798" s="10" t="s">
        <v>15</v>
      </c>
      <c r="H798" s="9" t="s">
        <v>10</v>
      </c>
      <c r="I798" s="9" t="s">
        <v>11</v>
      </c>
      <c r="J798" s="9" t="s">
        <v>12</v>
      </c>
      <c r="K798" s="9" t="s">
        <v>13</v>
      </c>
      <c r="L798" s="24" t="s">
        <v>14</v>
      </c>
      <c r="M798" s="10" t="s">
        <v>15</v>
      </c>
    </row>
    <row r="799" spans="1:13" ht="15.75" customHeight="1" thickTop="1" thickBot="1">
      <c r="A799" s="28" t="s">
        <v>33</v>
      </c>
      <c r="B799" s="29"/>
      <c r="C799" s="29"/>
      <c r="D799" s="29"/>
      <c r="E799" s="14"/>
      <c r="F799" s="14">
        <v>17</v>
      </c>
      <c r="G799" s="30">
        <f t="shared" ref="G799:G802" si="308">SUM(B799:F799)</f>
        <v>17</v>
      </c>
      <c r="H799" s="31">
        <f t="shared" ref="H799:L802" si="309">IFERROR(B799/$G$799,0)</f>
        <v>0</v>
      </c>
      <c r="I799" s="31">
        <f t="shared" si="309"/>
        <v>0</v>
      </c>
      <c r="J799" s="31">
        <f t="shared" si="309"/>
        <v>0</v>
      </c>
      <c r="K799" s="31">
        <f t="shared" si="309"/>
        <v>0</v>
      </c>
      <c r="L799" s="31">
        <f t="shared" si="309"/>
        <v>1</v>
      </c>
      <c r="M799" s="18" t="s">
        <v>17</v>
      </c>
    </row>
    <row r="800" spans="1:13" ht="15.75" customHeight="1" thickTop="1" thickBot="1">
      <c r="A800" s="28" t="s">
        <v>34</v>
      </c>
      <c r="B800" s="29"/>
      <c r="C800" s="29"/>
      <c r="D800" s="29"/>
      <c r="E800" s="14"/>
      <c r="F800" s="14">
        <v>17</v>
      </c>
      <c r="G800" s="30">
        <f t="shared" si="308"/>
        <v>17</v>
      </c>
      <c r="H800" s="31">
        <f t="shared" si="309"/>
        <v>0</v>
      </c>
      <c r="I800" s="31">
        <f t="shared" si="309"/>
        <v>0</v>
      </c>
      <c r="J800" s="31">
        <f t="shared" si="309"/>
        <v>0</v>
      </c>
      <c r="K800" s="31">
        <f t="shared" si="309"/>
        <v>0</v>
      </c>
      <c r="L800" s="31">
        <f t="shared" si="309"/>
        <v>1</v>
      </c>
      <c r="M800" s="18" t="s">
        <v>17</v>
      </c>
    </row>
    <row r="801" spans="1:13" ht="15.75" customHeight="1" thickTop="1" thickBot="1">
      <c r="A801" s="28" t="s">
        <v>35</v>
      </c>
      <c r="B801" s="29"/>
      <c r="C801" s="29"/>
      <c r="D801" s="29"/>
      <c r="E801" s="14"/>
      <c r="F801" s="14">
        <v>17</v>
      </c>
      <c r="G801" s="30">
        <f t="shared" si="308"/>
        <v>17</v>
      </c>
      <c r="H801" s="31">
        <f t="shared" si="309"/>
        <v>0</v>
      </c>
      <c r="I801" s="31">
        <f t="shared" si="309"/>
        <v>0</v>
      </c>
      <c r="J801" s="31">
        <f t="shared" si="309"/>
        <v>0</v>
      </c>
      <c r="K801" s="31">
        <f t="shared" si="309"/>
        <v>0</v>
      </c>
      <c r="L801" s="31">
        <f t="shared" si="309"/>
        <v>1</v>
      </c>
      <c r="M801" s="18" t="s">
        <v>17</v>
      </c>
    </row>
    <row r="802" spans="1:13" ht="15.75" customHeight="1" thickTop="1" thickBot="1">
      <c r="A802" s="28" t="s">
        <v>36</v>
      </c>
      <c r="B802" s="29"/>
      <c r="C802" s="29"/>
      <c r="D802" s="29"/>
      <c r="E802" s="14"/>
      <c r="F802" s="14">
        <v>17</v>
      </c>
      <c r="G802" s="30">
        <f t="shared" si="308"/>
        <v>17</v>
      </c>
      <c r="H802" s="31">
        <f t="shared" si="309"/>
        <v>0</v>
      </c>
      <c r="I802" s="31">
        <f t="shared" si="309"/>
        <v>0</v>
      </c>
      <c r="J802" s="31">
        <f t="shared" si="309"/>
        <v>0</v>
      </c>
      <c r="K802" s="31">
        <f t="shared" si="309"/>
        <v>0</v>
      </c>
      <c r="L802" s="31">
        <f t="shared" si="309"/>
        <v>1</v>
      </c>
      <c r="M802" s="18" t="s">
        <v>17</v>
      </c>
    </row>
    <row r="803" spans="1:13" ht="15.75" customHeight="1" thickTop="1" thickBot="1">
      <c r="A803" s="32" t="s">
        <v>27</v>
      </c>
      <c r="B803" s="33">
        <f t="shared" ref="B803:E803" si="310">IFERROR(AVERAGE(B799:B802),0)</f>
        <v>0</v>
      </c>
      <c r="C803" s="33">
        <f t="shared" si="310"/>
        <v>0</v>
      </c>
      <c r="D803" s="33">
        <f t="shared" si="310"/>
        <v>0</v>
      </c>
      <c r="E803" s="33">
        <f t="shared" si="310"/>
        <v>0</v>
      </c>
      <c r="F803" s="33"/>
      <c r="G803" s="33">
        <f>SUM(AVERAGE(G799:G802))</f>
        <v>17</v>
      </c>
      <c r="H803" s="27">
        <f>AVERAGE(H799:H802)*0.2</f>
        <v>0</v>
      </c>
      <c r="I803" s="27">
        <f>AVERAGE(I799:I802)*0.4</f>
        <v>0</v>
      </c>
      <c r="J803" s="27">
        <f>AVERAGE(J799:J802)*0.6</f>
        <v>0</v>
      </c>
      <c r="K803" s="27">
        <f>AVERAGE(K799:K802)*0.8</f>
        <v>0</v>
      </c>
      <c r="L803" s="34">
        <f>AVERAGE(L799:L802)*1</f>
        <v>1</v>
      </c>
      <c r="M803" s="27">
        <f>SUM(H803:L803)</f>
        <v>1</v>
      </c>
    </row>
    <row r="804" spans="1:13" ht="15.75" customHeight="1" thickTop="1" thickBot="1">
      <c r="A804" s="35" t="s">
        <v>37</v>
      </c>
      <c r="B804" s="36"/>
      <c r="C804" s="36"/>
      <c r="D804" s="36"/>
      <c r="E804" s="36"/>
      <c r="F804" s="36"/>
      <c r="G804" s="37">
        <f>SUM(B804:F804)</f>
        <v>0</v>
      </c>
      <c r="H804" s="38">
        <f t="shared" ref="H804:L804" si="311">IFERROR(B804/$G$804,0)</f>
        <v>0</v>
      </c>
      <c r="I804" s="38">
        <f t="shared" si="311"/>
        <v>0</v>
      </c>
      <c r="J804" s="38">
        <f t="shared" si="311"/>
        <v>0</v>
      </c>
      <c r="K804" s="38">
        <f t="shared" si="311"/>
        <v>0</v>
      </c>
      <c r="L804" s="38">
        <f t="shared" si="311"/>
        <v>0</v>
      </c>
      <c r="M804" s="18" t="s">
        <v>17</v>
      </c>
    </row>
    <row r="805" spans="1:13" ht="15.75" customHeight="1" thickTop="1" thickBot="1">
      <c r="A805" s="51" t="s">
        <v>38</v>
      </c>
      <c r="B805" s="52"/>
      <c r="C805" s="52"/>
      <c r="D805" s="52"/>
      <c r="E805" s="52"/>
      <c r="F805" s="53"/>
      <c r="G805" s="39">
        <v>17</v>
      </c>
      <c r="H805" s="27" t="s">
        <v>17</v>
      </c>
      <c r="I805" s="27" t="s">
        <v>17</v>
      </c>
      <c r="J805" s="27" t="s">
        <v>17</v>
      </c>
      <c r="K805" s="27" t="s">
        <v>17</v>
      </c>
      <c r="L805" s="27" t="s">
        <v>17</v>
      </c>
      <c r="M805" s="27">
        <f>(M785+M792+M797+M803)/4</f>
        <v>1</v>
      </c>
    </row>
    <row r="806" spans="1:13" ht="15.75" customHeight="1" thickTop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5.75" customHeight="1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5.75" customHeight="1" thickTop="1" thickBot="1">
      <c r="A808" s="3" t="s">
        <v>0</v>
      </c>
      <c r="B808" s="54" t="s">
        <v>61</v>
      </c>
      <c r="C808" s="50"/>
      <c r="D808" s="50"/>
      <c r="E808" s="50"/>
      <c r="F808" s="50"/>
      <c r="G808" s="47"/>
      <c r="H808" s="55" t="s">
        <v>2</v>
      </c>
      <c r="I808" s="56"/>
      <c r="J808" s="57"/>
      <c r="K808" s="4" t="s">
        <v>3</v>
      </c>
      <c r="L808" s="58">
        <v>45342</v>
      </c>
      <c r="M808" s="59"/>
    </row>
    <row r="809" spans="1:13" ht="15.75" customHeight="1" thickBot="1">
      <c r="A809" s="40" t="s">
        <v>4</v>
      </c>
      <c r="B809" s="41"/>
      <c r="C809" s="41"/>
      <c r="D809" s="41"/>
      <c r="E809" s="41"/>
      <c r="F809" s="41"/>
      <c r="G809" s="42"/>
      <c r="H809" s="5" t="s">
        <v>5</v>
      </c>
      <c r="I809" s="46">
        <v>14</v>
      </c>
      <c r="J809" s="47"/>
      <c r="K809" s="6"/>
      <c r="L809" s="5"/>
      <c r="M809" s="5"/>
    </row>
    <row r="810" spans="1:13" ht="15.75" customHeight="1" thickBot="1">
      <c r="A810" s="43"/>
      <c r="B810" s="44"/>
      <c r="C810" s="44"/>
      <c r="D810" s="44"/>
      <c r="E810" s="44"/>
      <c r="F810" s="44"/>
      <c r="G810" s="45"/>
      <c r="H810" s="5" t="s">
        <v>6</v>
      </c>
      <c r="I810" s="46">
        <v>3</v>
      </c>
      <c r="J810" s="47"/>
      <c r="K810" s="5"/>
      <c r="L810" s="5"/>
      <c r="M810" s="5"/>
    </row>
    <row r="811" spans="1:13" ht="15.75" customHeight="1" thickBot="1">
      <c r="A811" s="7" t="s">
        <v>7</v>
      </c>
      <c r="B811" s="48" t="s">
        <v>8</v>
      </c>
      <c r="C811" s="49"/>
      <c r="D811" s="49"/>
      <c r="E811" s="49"/>
      <c r="F811" s="49"/>
      <c r="G811" s="49"/>
      <c r="H811" s="46" t="s">
        <v>8</v>
      </c>
      <c r="I811" s="50"/>
      <c r="J811" s="50"/>
      <c r="K811" s="50"/>
      <c r="L811" s="50"/>
      <c r="M811" s="47"/>
    </row>
    <row r="812" spans="1:13" ht="15.75" customHeight="1" thickTop="1" thickBot="1">
      <c r="A812" s="8" t="s">
        <v>9</v>
      </c>
      <c r="B812" s="9" t="s">
        <v>10</v>
      </c>
      <c r="C812" s="9" t="s">
        <v>11</v>
      </c>
      <c r="D812" s="9" t="s">
        <v>12</v>
      </c>
      <c r="E812" s="9" t="s">
        <v>13</v>
      </c>
      <c r="F812" s="9" t="s">
        <v>14</v>
      </c>
      <c r="G812" s="10" t="s">
        <v>15</v>
      </c>
      <c r="H812" s="11" t="s">
        <v>10</v>
      </c>
      <c r="I812" s="11" t="s">
        <v>11</v>
      </c>
      <c r="J812" s="11" t="s">
        <v>12</v>
      </c>
      <c r="K812" s="11" t="s">
        <v>13</v>
      </c>
      <c r="L812" s="11" t="s">
        <v>14</v>
      </c>
      <c r="M812" s="12" t="s">
        <v>15</v>
      </c>
    </row>
    <row r="813" spans="1:13" ht="15.75" customHeight="1" thickTop="1" thickBot="1">
      <c r="A813" s="13" t="s">
        <v>16</v>
      </c>
      <c r="B813" s="14"/>
      <c r="C813" s="14"/>
      <c r="D813" s="14"/>
      <c r="E813" s="14"/>
      <c r="F813" s="14">
        <v>17</v>
      </c>
      <c r="G813" s="15">
        <f t="shared" ref="G813:G815" si="312">SUM(B813:F813)</f>
        <v>17</v>
      </c>
      <c r="H813" s="16">
        <f t="shared" ref="H813:L815" si="313">IFERROR(B813/$G$813,0)</f>
        <v>0</v>
      </c>
      <c r="I813" s="16">
        <f t="shared" si="313"/>
        <v>0</v>
      </c>
      <c r="J813" s="16">
        <f t="shared" si="313"/>
        <v>0</v>
      </c>
      <c r="K813" s="16">
        <f t="shared" si="313"/>
        <v>0</v>
      </c>
      <c r="L813" s="16">
        <f t="shared" si="313"/>
        <v>1</v>
      </c>
      <c r="M813" s="17" t="s">
        <v>17</v>
      </c>
    </row>
    <row r="814" spans="1:13" ht="15.75" customHeight="1" thickTop="1" thickBot="1">
      <c r="A814" s="13" t="s">
        <v>18</v>
      </c>
      <c r="B814" s="14"/>
      <c r="C814" s="14"/>
      <c r="D814" s="14"/>
      <c r="E814" s="14"/>
      <c r="F814" s="14">
        <v>17</v>
      </c>
      <c r="G814" s="15">
        <f t="shared" si="312"/>
        <v>17</v>
      </c>
      <c r="H814" s="16">
        <f t="shared" si="313"/>
        <v>0</v>
      </c>
      <c r="I814" s="16">
        <f t="shared" si="313"/>
        <v>0</v>
      </c>
      <c r="J814" s="16">
        <f t="shared" si="313"/>
        <v>0</v>
      </c>
      <c r="K814" s="16">
        <f t="shared" si="313"/>
        <v>0</v>
      </c>
      <c r="L814" s="16">
        <f t="shared" si="313"/>
        <v>1</v>
      </c>
      <c r="M814" s="18" t="s">
        <v>17</v>
      </c>
    </row>
    <row r="815" spans="1:13" ht="15.75" customHeight="1" thickTop="1" thickBot="1">
      <c r="A815" s="13" t="s">
        <v>19</v>
      </c>
      <c r="B815" s="14"/>
      <c r="C815" s="14"/>
      <c r="D815" s="14"/>
      <c r="E815" s="14"/>
      <c r="F815" s="14">
        <v>17</v>
      </c>
      <c r="G815" s="15">
        <f t="shared" si="312"/>
        <v>17</v>
      </c>
      <c r="H815" s="16">
        <f t="shared" si="313"/>
        <v>0</v>
      </c>
      <c r="I815" s="16">
        <f t="shared" si="313"/>
        <v>0</v>
      </c>
      <c r="J815" s="16">
        <f t="shared" si="313"/>
        <v>0</v>
      </c>
      <c r="K815" s="16">
        <f t="shared" si="313"/>
        <v>0</v>
      </c>
      <c r="L815" s="16">
        <f t="shared" si="313"/>
        <v>1</v>
      </c>
      <c r="M815" s="18" t="s">
        <v>17</v>
      </c>
    </row>
    <row r="816" spans="1:13" ht="15.75" customHeight="1" thickTop="1" thickBot="1">
      <c r="A816" s="19" t="s">
        <v>20</v>
      </c>
      <c r="B816" s="20">
        <f>IFERROR(AVERAGE(B813:B815),0)</f>
        <v>0</v>
      </c>
      <c r="C816" s="20"/>
      <c r="D816" s="20">
        <f>IFERROR(AVERAGE(D813:D815),0)</f>
        <v>0</v>
      </c>
      <c r="E816" s="20"/>
      <c r="F816" s="20"/>
      <c r="G816" s="20">
        <f>SUM(AVERAGE(G813:G815))</f>
        <v>17</v>
      </c>
      <c r="H816" s="21">
        <f>AVERAGE(H813:H815)*0.2</f>
        <v>0</v>
      </c>
      <c r="I816" s="21">
        <f>AVERAGE(I813:I815)*0.4</f>
        <v>0</v>
      </c>
      <c r="J816" s="21">
        <f>AVERAGE(J813:J815)*0.6</f>
        <v>0</v>
      </c>
      <c r="K816" s="21">
        <f>AVERAGE(K813:K815)*0.8</f>
        <v>0</v>
      </c>
      <c r="L816" s="21">
        <f>AVERAGE(L813:L815)*1</f>
        <v>1</v>
      </c>
      <c r="M816" s="22">
        <f>SUM(H816:L816)</f>
        <v>1</v>
      </c>
    </row>
    <row r="817" spans="1:13" ht="15.75" customHeight="1" thickTop="1" thickBot="1">
      <c r="A817" s="23" t="s">
        <v>21</v>
      </c>
      <c r="B817" s="9" t="s">
        <v>10</v>
      </c>
      <c r="C817" s="9" t="s">
        <v>11</v>
      </c>
      <c r="D817" s="9" t="s">
        <v>12</v>
      </c>
      <c r="E817" s="9" t="s">
        <v>13</v>
      </c>
      <c r="F817" s="9" t="s">
        <v>14</v>
      </c>
      <c r="G817" s="10" t="s">
        <v>15</v>
      </c>
      <c r="H817" s="9" t="s">
        <v>10</v>
      </c>
      <c r="I817" s="9" t="s">
        <v>11</v>
      </c>
      <c r="J817" s="9" t="s">
        <v>12</v>
      </c>
      <c r="K817" s="9" t="s">
        <v>13</v>
      </c>
      <c r="L817" s="24" t="s">
        <v>14</v>
      </c>
      <c r="M817" s="10" t="s">
        <v>15</v>
      </c>
    </row>
    <row r="818" spans="1:13" ht="15.75" customHeight="1" thickTop="1" thickBot="1">
      <c r="A818" s="13" t="s">
        <v>22</v>
      </c>
      <c r="B818" s="14"/>
      <c r="C818" s="14"/>
      <c r="D818" s="14"/>
      <c r="E818" s="14"/>
      <c r="F818" s="14">
        <v>17</v>
      </c>
      <c r="G818" s="15">
        <f t="shared" ref="G818:G822" si="314">SUM(B818:F818)</f>
        <v>17</v>
      </c>
      <c r="H818" s="16">
        <f t="shared" ref="H818:L822" si="315">IFERROR(B818/$G$818,0)</f>
        <v>0</v>
      </c>
      <c r="I818" s="16">
        <f t="shared" si="315"/>
        <v>0</v>
      </c>
      <c r="J818" s="16">
        <f t="shared" si="315"/>
        <v>0</v>
      </c>
      <c r="K818" s="16">
        <f t="shared" si="315"/>
        <v>0</v>
      </c>
      <c r="L818" s="16">
        <f t="shared" si="315"/>
        <v>1</v>
      </c>
      <c r="M818" s="18" t="s">
        <v>17</v>
      </c>
    </row>
    <row r="819" spans="1:13" ht="15.75" customHeight="1" thickTop="1" thickBot="1">
      <c r="A819" s="13" t="s">
        <v>23</v>
      </c>
      <c r="B819" s="14"/>
      <c r="C819" s="14"/>
      <c r="D819" s="14"/>
      <c r="E819" s="14"/>
      <c r="F819" s="14">
        <v>17</v>
      </c>
      <c r="G819" s="15">
        <f t="shared" si="314"/>
        <v>17</v>
      </c>
      <c r="H819" s="16">
        <f t="shared" si="315"/>
        <v>0</v>
      </c>
      <c r="I819" s="16">
        <f t="shared" si="315"/>
        <v>0</v>
      </c>
      <c r="J819" s="16">
        <f t="shared" si="315"/>
        <v>0</v>
      </c>
      <c r="K819" s="16">
        <f t="shared" si="315"/>
        <v>0</v>
      </c>
      <c r="L819" s="16">
        <f t="shared" si="315"/>
        <v>1</v>
      </c>
      <c r="M819" s="18" t="s">
        <v>17</v>
      </c>
    </row>
    <row r="820" spans="1:13" ht="15.75" customHeight="1" thickTop="1" thickBot="1">
      <c r="A820" s="13" t="s">
        <v>24</v>
      </c>
      <c r="B820" s="14"/>
      <c r="C820" s="14"/>
      <c r="D820" s="14"/>
      <c r="E820" s="14"/>
      <c r="F820" s="14">
        <v>17</v>
      </c>
      <c r="G820" s="15">
        <f t="shared" si="314"/>
        <v>17</v>
      </c>
      <c r="H820" s="16">
        <f t="shared" si="315"/>
        <v>0</v>
      </c>
      <c r="I820" s="16">
        <f t="shared" si="315"/>
        <v>0</v>
      </c>
      <c r="J820" s="16">
        <f t="shared" si="315"/>
        <v>0</v>
      </c>
      <c r="K820" s="16">
        <f t="shared" si="315"/>
        <v>0</v>
      </c>
      <c r="L820" s="16">
        <f t="shared" si="315"/>
        <v>1</v>
      </c>
      <c r="M820" s="18" t="s">
        <v>17</v>
      </c>
    </row>
    <row r="821" spans="1:13" ht="15.75" customHeight="1" thickTop="1" thickBot="1">
      <c r="A821" s="13" t="s">
        <v>25</v>
      </c>
      <c r="B821" s="14"/>
      <c r="C821" s="14"/>
      <c r="D821" s="14"/>
      <c r="E821" s="14"/>
      <c r="F821" s="14">
        <v>17</v>
      </c>
      <c r="G821" s="15">
        <f t="shared" si="314"/>
        <v>17</v>
      </c>
      <c r="H821" s="16">
        <f t="shared" si="315"/>
        <v>0</v>
      </c>
      <c r="I821" s="16">
        <f t="shared" si="315"/>
        <v>0</v>
      </c>
      <c r="J821" s="16">
        <f t="shared" si="315"/>
        <v>0</v>
      </c>
      <c r="K821" s="16">
        <f t="shared" si="315"/>
        <v>0</v>
      </c>
      <c r="L821" s="16">
        <f t="shared" si="315"/>
        <v>1</v>
      </c>
      <c r="M821" s="18" t="s">
        <v>17</v>
      </c>
    </row>
    <row r="822" spans="1:13" ht="15.75" customHeight="1" thickTop="1" thickBot="1">
      <c r="A822" s="13" t="s">
        <v>26</v>
      </c>
      <c r="B822" s="14"/>
      <c r="C822" s="14"/>
      <c r="D822" s="14"/>
      <c r="E822" s="14"/>
      <c r="F822" s="14">
        <v>17</v>
      </c>
      <c r="G822" s="15">
        <f t="shared" si="314"/>
        <v>17</v>
      </c>
      <c r="H822" s="16">
        <f t="shared" si="315"/>
        <v>0</v>
      </c>
      <c r="I822" s="16">
        <f t="shared" si="315"/>
        <v>0</v>
      </c>
      <c r="J822" s="16">
        <f t="shared" si="315"/>
        <v>0</v>
      </c>
      <c r="K822" s="16">
        <f t="shared" si="315"/>
        <v>0</v>
      </c>
      <c r="L822" s="16">
        <f t="shared" si="315"/>
        <v>1</v>
      </c>
      <c r="M822" s="18"/>
    </row>
    <row r="823" spans="1:13" ht="15.75" customHeight="1" thickTop="1" thickBot="1">
      <c r="A823" s="19" t="s">
        <v>27</v>
      </c>
      <c r="B823" s="20">
        <f t="shared" ref="B823:E823" si="316">IFERROR(AVERAGE(B818:B822),0)</f>
        <v>0</v>
      </c>
      <c r="C823" s="20">
        <f t="shared" si="316"/>
        <v>0</v>
      </c>
      <c r="D823" s="20">
        <f t="shared" si="316"/>
        <v>0</v>
      </c>
      <c r="E823" s="20">
        <f t="shared" si="316"/>
        <v>0</v>
      </c>
      <c r="F823" s="20"/>
      <c r="G823" s="20">
        <f>SUM(AVERAGE(G818:G822))</f>
        <v>17</v>
      </c>
      <c r="H823" s="22">
        <f>AVERAGE(H818:H822)*0.2</f>
        <v>0</v>
      </c>
      <c r="I823" s="22">
        <f>AVERAGE(I818:I822)*0.4</f>
        <v>0</v>
      </c>
      <c r="J823" s="22">
        <f>AVERAGE(J818:J822)*0.6</f>
        <v>0</v>
      </c>
      <c r="K823" s="22">
        <f>AVERAGE(K818:K822)*0.8</f>
        <v>0</v>
      </c>
      <c r="L823" s="25">
        <f>AVERAGE(L818:L822)*1</f>
        <v>1</v>
      </c>
      <c r="M823" s="22">
        <f>SUM(H823:L823)</f>
        <v>1</v>
      </c>
    </row>
    <row r="824" spans="1:13" ht="15.75" customHeight="1" thickTop="1" thickBot="1">
      <c r="A824" s="23" t="s">
        <v>28</v>
      </c>
      <c r="B824" s="9" t="s">
        <v>10</v>
      </c>
      <c r="C824" s="9" t="s">
        <v>11</v>
      </c>
      <c r="D824" s="9" t="s">
        <v>12</v>
      </c>
      <c r="E824" s="9" t="s">
        <v>13</v>
      </c>
      <c r="F824" s="9" t="s">
        <v>14</v>
      </c>
      <c r="G824" s="10" t="s">
        <v>15</v>
      </c>
      <c r="H824" s="9" t="s">
        <v>10</v>
      </c>
      <c r="I824" s="9" t="s">
        <v>11</v>
      </c>
      <c r="J824" s="9" t="s">
        <v>12</v>
      </c>
      <c r="K824" s="9" t="s">
        <v>13</v>
      </c>
      <c r="L824" s="24" t="s">
        <v>14</v>
      </c>
      <c r="M824" s="10" t="s">
        <v>15</v>
      </c>
    </row>
    <row r="825" spans="1:13" ht="15.75" customHeight="1" thickTop="1" thickBot="1">
      <c r="A825" s="13" t="s">
        <v>29</v>
      </c>
      <c r="B825" s="14"/>
      <c r="C825" s="14"/>
      <c r="D825" s="14"/>
      <c r="E825" s="14"/>
      <c r="F825" s="14">
        <v>17</v>
      </c>
      <c r="G825" s="15">
        <f t="shared" ref="G825:G827" si="317">SUM(B825:F825)</f>
        <v>17</v>
      </c>
      <c r="H825" s="16">
        <f t="shared" ref="H825:L827" si="318">IFERROR(B825/$G$825,0)</f>
        <v>0</v>
      </c>
      <c r="I825" s="16">
        <f t="shared" si="318"/>
        <v>0</v>
      </c>
      <c r="J825" s="16">
        <f t="shared" si="318"/>
        <v>0</v>
      </c>
      <c r="K825" s="16">
        <f t="shared" si="318"/>
        <v>0</v>
      </c>
      <c r="L825" s="16">
        <f t="shared" si="318"/>
        <v>1</v>
      </c>
      <c r="M825" s="18" t="s">
        <v>17</v>
      </c>
    </row>
    <row r="826" spans="1:13" ht="15.75" customHeight="1" thickTop="1" thickBot="1">
      <c r="A826" s="13" t="s">
        <v>30</v>
      </c>
      <c r="B826" s="14"/>
      <c r="C826" s="14"/>
      <c r="D826" s="14"/>
      <c r="E826" s="14"/>
      <c r="F826" s="14">
        <v>17</v>
      </c>
      <c r="G826" s="15">
        <f t="shared" si="317"/>
        <v>17</v>
      </c>
      <c r="H826" s="16">
        <f t="shared" si="318"/>
        <v>0</v>
      </c>
      <c r="I826" s="16">
        <f t="shared" si="318"/>
        <v>0</v>
      </c>
      <c r="J826" s="16">
        <f t="shared" si="318"/>
        <v>0</v>
      </c>
      <c r="K826" s="16">
        <f t="shared" si="318"/>
        <v>0</v>
      </c>
      <c r="L826" s="16">
        <f t="shared" si="318"/>
        <v>1</v>
      </c>
      <c r="M826" s="18" t="s">
        <v>17</v>
      </c>
    </row>
    <row r="827" spans="1:13" ht="15.75" customHeight="1" thickTop="1" thickBot="1">
      <c r="A827" s="13" t="s">
        <v>31</v>
      </c>
      <c r="B827" s="14"/>
      <c r="C827" s="14"/>
      <c r="D827" s="14"/>
      <c r="E827" s="14"/>
      <c r="F827" s="14">
        <v>17</v>
      </c>
      <c r="G827" s="15">
        <f t="shared" si="317"/>
        <v>17</v>
      </c>
      <c r="H827" s="16">
        <f t="shared" si="318"/>
        <v>0</v>
      </c>
      <c r="I827" s="16">
        <f t="shared" si="318"/>
        <v>0</v>
      </c>
      <c r="J827" s="16">
        <f t="shared" si="318"/>
        <v>0</v>
      </c>
      <c r="K827" s="16">
        <f t="shared" si="318"/>
        <v>0</v>
      </c>
      <c r="L827" s="16">
        <f t="shared" si="318"/>
        <v>1</v>
      </c>
      <c r="M827" s="18" t="s">
        <v>17</v>
      </c>
    </row>
    <row r="828" spans="1:13" ht="15.75" customHeight="1" thickTop="1" thickBot="1">
      <c r="A828" s="19" t="s">
        <v>27</v>
      </c>
      <c r="B828" s="20"/>
      <c r="C828" s="20">
        <f t="shared" ref="C828:E828" si="319">IFERROR(AVERAGE(C825:C827),0)</f>
        <v>0</v>
      </c>
      <c r="D828" s="26">
        <f t="shared" si="319"/>
        <v>0</v>
      </c>
      <c r="E828" s="26">
        <f t="shared" si="319"/>
        <v>0</v>
      </c>
      <c r="F828" s="26"/>
      <c r="G828" s="26">
        <f>SUM(AVERAGE(G825:G827))</f>
        <v>17</v>
      </c>
      <c r="H828" s="22">
        <f>AVERAGE(H825:H827)*0.2</f>
        <v>0</v>
      </c>
      <c r="I828" s="22">
        <f>AVERAGE(I825:I827)*0.4</f>
        <v>0</v>
      </c>
      <c r="J828" s="22">
        <f>AVERAGE(J825:J827)*0.6</f>
        <v>0</v>
      </c>
      <c r="K828" s="22">
        <f>AVERAGE(K825:K827)*0.8</f>
        <v>0</v>
      </c>
      <c r="L828" s="25">
        <f>AVERAGE(L825:L827)*1</f>
        <v>1</v>
      </c>
      <c r="M828" s="27">
        <f>SUM(H828:L828)</f>
        <v>1</v>
      </c>
    </row>
    <row r="829" spans="1:13" ht="15.75" customHeight="1" thickTop="1" thickBot="1">
      <c r="A829" s="8" t="s">
        <v>32</v>
      </c>
      <c r="B829" s="9" t="s">
        <v>10</v>
      </c>
      <c r="C829" s="9" t="s">
        <v>11</v>
      </c>
      <c r="D829" s="9" t="s">
        <v>12</v>
      </c>
      <c r="E829" s="9" t="s">
        <v>13</v>
      </c>
      <c r="F829" s="9" t="s">
        <v>14</v>
      </c>
      <c r="G829" s="10" t="s">
        <v>15</v>
      </c>
      <c r="H829" s="9" t="s">
        <v>10</v>
      </c>
      <c r="I829" s="9" t="s">
        <v>11</v>
      </c>
      <c r="J829" s="9" t="s">
        <v>12</v>
      </c>
      <c r="K829" s="9" t="s">
        <v>13</v>
      </c>
      <c r="L829" s="24" t="s">
        <v>14</v>
      </c>
      <c r="M829" s="10" t="s">
        <v>15</v>
      </c>
    </row>
    <row r="830" spans="1:13" ht="15.75" customHeight="1" thickTop="1" thickBot="1">
      <c r="A830" s="28" t="s">
        <v>33</v>
      </c>
      <c r="B830" s="29"/>
      <c r="C830" s="29"/>
      <c r="D830" s="29"/>
      <c r="E830" s="14"/>
      <c r="F830" s="14">
        <v>17</v>
      </c>
      <c r="G830" s="30">
        <f t="shared" ref="G830:G833" si="320">SUM(B830:F830)</f>
        <v>17</v>
      </c>
      <c r="H830" s="31">
        <f t="shared" ref="H830:L833" si="321">IFERROR(B830/$G$830,0)</f>
        <v>0</v>
      </c>
      <c r="I830" s="31">
        <f t="shared" si="321"/>
        <v>0</v>
      </c>
      <c r="J830" s="31">
        <f t="shared" si="321"/>
        <v>0</v>
      </c>
      <c r="K830" s="31">
        <f t="shared" si="321"/>
        <v>0</v>
      </c>
      <c r="L830" s="31">
        <f t="shared" si="321"/>
        <v>1</v>
      </c>
      <c r="M830" s="18" t="s">
        <v>17</v>
      </c>
    </row>
    <row r="831" spans="1:13" ht="15.75" customHeight="1" thickTop="1" thickBot="1">
      <c r="A831" s="28" t="s">
        <v>34</v>
      </c>
      <c r="B831" s="29"/>
      <c r="C831" s="29"/>
      <c r="D831" s="29"/>
      <c r="E831" s="14"/>
      <c r="F831" s="14">
        <v>17</v>
      </c>
      <c r="G831" s="30">
        <f t="shared" si="320"/>
        <v>17</v>
      </c>
      <c r="H831" s="31">
        <f t="shared" si="321"/>
        <v>0</v>
      </c>
      <c r="I831" s="31">
        <f t="shared" si="321"/>
        <v>0</v>
      </c>
      <c r="J831" s="31">
        <f t="shared" si="321"/>
        <v>0</v>
      </c>
      <c r="K831" s="31">
        <f t="shared" si="321"/>
        <v>0</v>
      </c>
      <c r="L831" s="31">
        <f t="shared" si="321"/>
        <v>1</v>
      </c>
      <c r="M831" s="18" t="s">
        <v>17</v>
      </c>
    </row>
    <row r="832" spans="1:13" ht="15.75" customHeight="1" thickTop="1" thickBot="1">
      <c r="A832" s="28" t="s">
        <v>35</v>
      </c>
      <c r="B832" s="29"/>
      <c r="C832" s="29"/>
      <c r="D832" s="29"/>
      <c r="E832" s="14"/>
      <c r="F832" s="14">
        <v>17</v>
      </c>
      <c r="G832" s="30">
        <f t="shared" si="320"/>
        <v>17</v>
      </c>
      <c r="H832" s="31">
        <f t="shared" si="321"/>
        <v>0</v>
      </c>
      <c r="I832" s="31">
        <f t="shared" si="321"/>
        <v>0</v>
      </c>
      <c r="J832" s="31">
        <f t="shared" si="321"/>
        <v>0</v>
      </c>
      <c r="K832" s="31">
        <f t="shared" si="321"/>
        <v>0</v>
      </c>
      <c r="L832" s="31">
        <f t="shared" si="321"/>
        <v>1</v>
      </c>
      <c r="M832" s="18" t="s">
        <v>17</v>
      </c>
    </row>
    <row r="833" spans="1:13" ht="15.75" customHeight="1" thickTop="1" thickBot="1">
      <c r="A833" s="28" t="s">
        <v>36</v>
      </c>
      <c r="B833" s="29"/>
      <c r="C833" s="29"/>
      <c r="D833" s="29"/>
      <c r="E833" s="14"/>
      <c r="F833" s="14">
        <v>17</v>
      </c>
      <c r="G833" s="30">
        <f t="shared" si="320"/>
        <v>17</v>
      </c>
      <c r="H833" s="31">
        <f t="shared" si="321"/>
        <v>0</v>
      </c>
      <c r="I833" s="31">
        <f t="shared" si="321"/>
        <v>0</v>
      </c>
      <c r="J833" s="31">
        <f t="shared" si="321"/>
        <v>0</v>
      </c>
      <c r="K833" s="31">
        <f t="shared" si="321"/>
        <v>0</v>
      </c>
      <c r="L833" s="31">
        <f t="shared" si="321"/>
        <v>1</v>
      </c>
      <c r="M833" s="18" t="s">
        <v>17</v>
      </c>
    </row>
    <row r="834" spans="1:13" ht="15.75" customHeight="1" thickTop="1" thickBot="1">
      <c r="A834" s="32" t="s">
        <v>27</v>
      </c>
      <c r="B834" s="33">
        <f t="shared" ref="B834:E834" si="322">IFERROR(AVERAGE(B830:B833),0)</f>
        <v>0</v>
      </c>
      <c r="C834" s="33">
        <f t="shared" si="322"/>
        <v>0</v>
      </c>
      <c r="D834" s="33">
        <f t="shared" si="322"/>
        <v>0</v>
      </c>
      <c r="E834" s="33">
        <f t="shared" si="322"/>
        <v>0</v>
      </c>
      <c r="F834" s="33"/>
      <c r="G834" s="33">
        <f>SUM(AVERAGE(G830:G833))</f>
        <v>17</v>
      </c>
      <c r="H834" s="27">
        <f>AVERAGE(H830:H833)*0.2</f>
        <v>0</v>
      </c>
      <c r="I834" s="27">
        <f>AVERAGE(I830:I833)*0.4</f>
        <v>0</v>
      </c>
      <c r="J834" s="27">
        <f>AVERAGE(J830:J833)*0.6</f>
        <v>0</v>
      </c>
      <c r="K834" s="27">
        <f>AVERAGE(K830:K833)*0.8</f>
        <v>0</v>
      </c>
      <c r="L834" s="34">
        <f>AVERAGE(L830:L833)*1</f>
        <v>1</v>
      </c>
      <c r="M834" s="27">
        <f>SUM(H834:L834)</f>
        <v>1</v>
      </c>
    </row>
    <row r="835" spans="1:13" ht="15.75" customHeight="1" thickTop="1" thickBot="1">
      <c r="A835" s="35" t="s">
        <v>37</v>
      </c>
      <c r="B835" s="36"/>
      <c r="C835" s="36"/>
      <c r="D835" s="36"/>
      <c r="E835" s="36"/>
      <c r="F835" s="36"/>
      <c r="G835" s="37">
        <f>SUM(B835:F835)</f>
        <v>0</v>
      </c>
      <c r="H835" s="38">
        <f t="shared" ref="H835:L835" si="323">IFERROR(B835/$G$835,0)</f>
        <v>0</v>
      </c>
      <c r="I835" s="38">
        <f t="shared" si="323"/>
        <v>0</v>
      </c>
      <c r="J835" s="38">
        <f t="shared" si="323"/>
        <v>0</v>
      </c>
      <c r="K835" s="38">
        <f t="shared" si="323"/>
        <v>0</v>
      </c>
      <c r="L835" s="38">
        <f t="shared" si="323"/>
        <v>0</v>
      </c>
      <c r="M835" s="18" t="s">
        <v>17</v>
      </c>
    </row>
    <row r="836" spans="1:13" ht="15.75" customHeight="1" thickTop="1" thickBot="1">
      <c r="A836" s="51" t="s">
        <v>38</v>
      </c>
      <c r="B836" s="52"/>
      <c r="C836" s="52"/>
      <c r="D836" s="52"/>
      <c r="E836" s="52"/>
      <c r="F836" s="53"/>
      <c r="G836" s="39">
        <v>17</v>
      </c>
      <c r="H836" s="27" t="s">
        <v>17</v>
      </c>
      <c r="I836" s="27" t="s">
        <v>17</v>
      </c>
      <c r="J836" s="27" t="s">
        <v>17</v>
      </c>
      <c r="K836" s="27" t="s">
        <v>17</v>
      </c>
      <c r="L836" s="27" t="s">
        <v>17</v>
      </c>
      <c r="M836" s="27">
        <f>(M816+M823+M828+M834)/4</f>
        <v>1</v>
      </c>
    </row>
    <row r="837" spans="1:13" ht="15.75" customHeight="1" thickTop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5.75" customHeight="1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5.75" customHeight="1" thickTop="1" thickBot="1">
      <c r="A839" s="3" t="s">
        <v>0</v>
      </c>
      <c r="B839" s="54" t="s">
        <v>61</v>
      </c>
      <c r="C839" s="50"/>
      <c r="D839" s="50"/>
      <c r="E839" s="50"/>
      <c r="F839" s="50"/>
      <c r="G839" s="47"/>
      <c r="H839" s="55" t="s">
        <v>2</v>
      </c>
      <c r="I839" s="56"/>
      <c r="J839" s="57"/>
      <c r="K839" s="4" t="s">
        <v>3</v>
      </c>
      <c r="L839" s="58">
        <v>45342</v>
      </c>
      <c r="M839" s="59"/>
    </row>
    <row r="840" spans="1:13" ht="15.75" customHeight="1" thickBot="1">
      <c r="A840" s="40" t="s">
        <v>4</v>
      </c>
      <c r="B840" s="41"/>
      <c r="C840" s="41"/>
      <c r="D840" s="41"/>
      <c r="E840" s="41"/>
      <c r="F840" s="41"/>
      <c r="G840" s="42"/>
      <c r="H840" s="5" t="s">
        <v>5</v>
      </c>
      <c r="I840" s="46">
        <v>14</v>
      </c>
      <c r="J840" s="47"/>
      <c r="K840" s="6"/>
      <c r="L840" s="5"/>
      <c r="M840" s="5"/>
    </row>
    <row r="841" spans="1:13" ht="15.75" customHeight="1" thickBot="1">
      <c r="A841" s="43"/>
      <c r="B841" s="44"/>
      <c r="C841" s="44"/>
      <c r="D841" s="44"/>
      <c r="E841" s="44"/>
      <c r="F841" s="44"/>
      <c r="G841" s="45"/>
      <c r="H841" s="5" t="s">
        <v>6</v>
      </c>
      <c r="I841" s="46">
        <v>3</v>
      </c>
      <c r="J841" s="47"/>
      <c r="K841" s="5"/>
      <c r="L841" s="5"/>
      <c r="M841" s="5"/>
    </row>
    <row r="842" spans="1:13" ht="15.75" customHeight="1" thickBot="1">
      <c r="A842" s="7" t="s">
        <v>7</v>
      </c>
      <c r="B842" s="48" t="s">
        <v>8</v>
      </c>
      <c r="C842" s="49"/>
      <c r="D842" s="49"/>
      <c r="E842" s="49"/>
      <c r="F842" s="49"/>
      <c r="G842" s="49"/>
      <c r="H842" s="46" t="s">
        <v>8</v>
      </c>
      <c r="I842" s="50"/>
      <c r="J842" s="50"/>
      <c r="K842" s="50"/>
      <c r="L842" s="50"/>
      <c r="M842" s="47"/>
    </row>
    <row r="843" spans="1:13" ht="15.75" customHeight="1" thickTop="1" thickBot="1">
      <c r="A843" s="8" t="s">
        <v>9</v>
      </c>
      <c r="B843" s="9" t="s">
        <v>10</v>
      </c>
      <c r="C843" s="9" t="s">
        <v>11</v>
      </c>
      <c r="D843" s="9" t="s">
        <v>12</v>
      </c>
      <c r="E843" s="9" t="s">
        <v>13</v>
      </c>
      <c r="F843" s="9" t="s">
        <v>14</v>
      </c>
      <c r="G843" s="10" t="s">
        <v>15</v>
      </c>
      <c r="H843" s="11" t="s">
        <v>10</v>
      </c>
      <c r="I843" s="11" t="s">
        <v>11</v>
      </c>
      <c r="J843" s="11" t="s">
        <v>12</v>
      </c>
      <c r="K843" s="11" t="s">
        <v>13</v>
      </c>
      <c r="L843" s="11" t="s">
        <v>14</v>
      </c>
      <c r="M843" s="12" t="s">
        <v>15</v>
      </c>
    </row>
    <row r="844" spans="1:13" ht="15.75" customHeight="1" thickTop="1" thickBot="1">
      <c r="A844" s="13" t="s">
        <v>16</v>
      </c>
      <c r="B844" s="14"/>
      <c r="C844" s="14"/>
      <c r="D844" s="14"/>
      <c r="E844" s="14"/>
      <c r="F844" s="14">
        <v>17</v>
      </c>
      <c r="G844" s="15">
        <f t="shared" ref="G844:G846" si="324">SUM(B844:F844)</f>
        <v>17</v>
      </c>
      <c r="H844" s="16">
        <f t="shared" ref="H844:L846" si="325">IFERROR(B844/$G$844,0)</f>
        <v>0</v>
      </c>
      <c r="I844" s="16">
        <f t="shared" si="325"/>
        <v>0</v>
      </c>
      <c r="J844" s="16">
        <f t="shared" si="325"/>
        <v>0</v>
      </c>
      <c r="K844" s="16">
        <f t="shared" si="325"/>
        <v>0</v>
      </c>
      <c r="L844" s="16">
        <f t="shared" si="325"/>
        <v>1</v>
      </c>
      <c r="M844" s="17" t="s">
        <v>17</v>
      </c>
    </row>
    <row r="845" spans="1:13" ht="15.75" customHeight="1" thickTop="1" thickBot="1">
      <c r="A845" s="13" t="s">
        <v>18</v>
      </c>
      <c r="B845" s="14"/>
      <c r="C845" s="14"/>
      <c r="D845" s="14"/>
      <c r="E845" s="14"/>
      <c r="F845" s="14">
        <v>17</v>
      </c>
      <c r="G845" s="15">
        <f t="shared" si="324"/>
        <v>17</v>
      </c>
      <c r="H845" s="16">
        <f t="shared" si="325"/>
        <v>0</v>
      </c>
      <c r="I845" s="16">
        <f t="shared" si="325"/>
        <v>0</v>
      </c>
      <c r="J845" s="16">
        <f t="shared" si="325"/>
        <v>0</v>
      </c>
      <c r="K845" s="16">
        <f t="shared" si="325"/>
        <v>0</v>
      </c>
      <c r="L845" s="16">
        <f t="shared" si="325"/>
        <v>1</v>
      </c>
      <c r="M845" s="18" t="s">
        <v>17</v>
      </c>
    </row>
    <row r="846" spans="1:13" ht="15.75" customHeight="1" thickTop="1" thickBot="1">
      <c r="A846" s="13" t="s">
        <v>19</v>
      </c>
      <c r="B846" s="14"/>
      <c r="C846" s="14"/>
      <c r="D846" s="14"/>
      <c r="E846" s="14"/>
      <c r="F846" s="14">
        <v>17</v>
      </c>
      <c r="G846" s="15">
        <f t="shared" si="324"/>
        <v>17</v>
      </c>
      <c r="H846" s="16">
        <f t="shared" si="325"/>
        <v>0</v>
      </c>
      <c r="I846" s="16">
        <f t="shared" si="325"/>
        <v>0</v>
      </c>
      <c r="J846" s="16">
        <f t="shared" si="325"/>
        <v>0</v>
      </c>
      <c r="K846" s="16">
        <f t="shared" si="325"/>
        <v>0</v>
      </c>
      <c r="L846" s="16">
        <f t="shared" si="325"/>
        <v>1</v>
      </c>
      <c r="M846" s="18" t="s">
        <v>17</v>
      </c>
    </row>
    <row r="847" spans="1:13" ht="15.75" customHeight="1" thickTop="1" thickBot="1">
      <c r="A847" s="19" t="s">
        <v>20</v>
      </c>
      <c r="B847" s="20">
        <f>IFERROR(AVERAGE(B844:B846),0)</f>
        <v>0</v>
      </c>
      <c r="C847" s="20"/>
      <c r="D847" s="20">
        <f>IFERROR(AVERAGE(D844:D846),0)</f>
        <v>0</v>
      </c>
      <c r="E847" s="20"/>
      <c r="F847" s="20"/>
      <c r="G847" s="20">
        <f>SUM(AVERAGE(G844:G846))</f>
        <v>17</v>
      </c>
      <c r="H847" s="21">
        <f>AVERAGE(H844:H846)*0.2</f>
        <v>0</v>
      </c>
      <c r="I847" s="21">
        <f>AVERAGE(I844:I846)*0.4</f>
        <v>0</v>
      </c>
      <c r="J847" s="21">
        <f>AVERAGE(J844:J846)*0.6</f>
        <v>0</v>
      </c>
      <c r="K847" s="21">
        <f>AVERAGE(K844:K846)*0.8</f>
        <v>0</v>
      </c>
      <c r="L847" s="21">
        <f>AVERAGE(L844:L846)*1</f>
        <v>1</v>
      </c>
      <c r="M847" s="22">
        <f>SUM(H847:L847)</f>
        <v>1</v>
      </c>
    </row>
    <row r="848" spans="1:13" ht="15.75" customHeight="1" thickTop="1" thickBot="1">
      <c r="A848" s="23" t="s">
        <v>21</v>
      </c>
      <c r="B848" s="9" t="s">
        <v>10</v>
      </c>
      <c r="C848" s="9" t="s">
        <v>11</v>
      </c>
      <c r="D848" s="9" t="s">
        <v>12</v>
      </c>
      <c r="E848" s="9" t="s">
        <v>13</v>
      </c>
      <c r="F848" s="9" t="s">
        <v>14</v>
      </c>
      <c r="G848" s="10" t="s">
        <v>15</v>
      </c>
      <c r="H848" s="9" t="s">
        <v>10</v>
      </c>
      <c r="I848" s="9" t="s">
        <v>11</v>
      </c>
      <c r="J848" s="9" t="s">
        <v>12</v>
      </c>
      <c r="K848" s="9" t="s">
        <v>13</v>
      </c>
      <c r="L848" s="24" t="s">
        <v>14</v>
      </c>
      <c r="M848" s="10" t="s">
        <v>15</v>
      </c>
    </row>
    <row r="849" spans="1:13" ht="15.75" customHeight="1" thickTop="1" thickBot="1">
      <c r="A849" s="13" t="s">
        <v>22</v>
      </c>
      <c r="B849" s="14"/>
      <c r="C849" s="14"/>
      <c r="D849" s="14"/>
      <c r="E849" s="14"/>
      <c r="F849" s="14">
        <v>17</v>
      </c>
      <c r="G849" s="15">
        <f t="shared" ref="G849:G853" si="326">SUM(B849:F849)</f>
        <v>17</v>
      </c>
      <c r="H849" s="16">
        <f t="shared" ref="H849:L853" si="327">IFERROR(B849/$G$849,0)</f>
        <v>0</v>
      </c>
      <c r="I849" s="16">
        <f t="shared" si="327"/>
        <v>0</v>
      </c>
      <c r="J849" s="16">
        <f t="shared" si="327"/>
        <v>0</v>
      </c>
      <c r="K849" s="16">
        <f t="shared" si="327"/>
        <v>0</v>
      </c>
      <c r="L849" s="16">
        <f t="shared" si="327"/>
        <v>1</v>
      </c>
      <c r="M849" s="18" t="s">
        <v>17</v>
      </c>
    </row>
    <row r="850" spans="1:13" ht="15.75" customHeight="1" thickTop="1" thickBot="1">
      <c r="A850" s="13" t="s">
        <v>23</v>
      </c>
      <c r="B850" s="14"/>
      <c r="C850" s="14"/>
      <c r="D850" s="14"/>
      <c r="E850" s="14"/>
      <c r="F850" s="14">
        <v>17</v>
      </c>
      <c r="G850" s="15">
        <f t="shared" si="326"/>
        <v>17</v>
      </c>
      <c r="H850" s="16">
        <f t="shared" si="327"/>
        <v>0</v>
      </c>
      <c r="I850" s="16">
        <f t="shared" si="327"/>
        <v>0</v>
      </c>
      <c r="J850" s="16">
        <f t="shared" si="327"/>
        <v>0</v>
      </c>
      <c r="K850" s="16">
        <f t="shared" si="327"/>
        <v>0</v>
      </c>
      <c r="L850" s="16">
        <f t="shared" si="327"/>
        <v>1</v>
      </c>
      <c r="M850" s="18" t="s">
        <v>17</v>
      </c>
    </row>
    <row r="851" spans="1:13" ht="15.75" customHeight="1" thickTop="1" thickBot="1">
      <c r="A851" s="13" t="s">
        <v>24</v>
      </c>
      <c r="B851" s="14"/>
      <c r="C851" s="14"/>
      <c r="D851" s="14"/>
      <c r="E851" s="14"/>
      <c r="F851" s="14">
        <v>17</v>
      </c>
      <c r="G851" s="15">
        <f t="shared" si="326"/>
        <v>17</v>
      </c>
      <c r="H851" s="16">
        <f t="shared" si="327"/>
        <v>0</v>
      </c>
      <c r="I851" s="16">
        <f t="shared" si="327"/>
        <v>0</v>
      </c>
      <c r="J851" s="16">
        <f t="shared" si="327"/>
        <v>0</v>
      </c>
      <c r="K851" s="16">
        <f t="shared" si="327"/>
        <v>0</v>
      </c>
      <c r="L851" s="16">
        <f t="shared" si="327"/>
        <v>1</v>
      </c>
      <c r="M851" s="18" t="s">
        <v>17</v>
      </c>
    </row>
    <row r="852" spans="1:13" ht="15.75" customHeight="1" thickTop="1" thickBot="1">
      <c r="A852" s="13" t="s">
        <v>25</v>
      </c>
      <c r="B852" s="14"/>
      <c r="C852" s="14"/>
      <c r="D852" s="14"/>
      <c r="E852" s="14"/>
      <c r="F852" s="14">
        <v>17</v>
      </c>
      <c r="G852" s="15">
        <f t="shared" si="326"/>
        <v>17</v>
      </c>
      <c r="H852" s="16">
        <f t="shared" si="327"/>
        <v>0</v>
      </c>
      <c r="I852" s="16">
        <f t="shared" si="327"/>
        <v>0</v>
      </c>
      <c r="J852" s="16">
        <f t="shared" si="327"/>
        <v>0</v>
      </c>
      <c r="K852" s="16">
        <f t="shared" si="327"/>
        <v>0</v>
      </c>
      <c r="L852" s="16">
        <f t="shared" si="327"/>
        <v>1</v>
      </c>
      <c r="M852" s="18" t="s">
        <v>17</v>
      </c>
    </row>
    <row r="853" spans="1:13" ht="15.75" customHeight="1" thickTop="1" thickBot="1">
      <c r="A853" s="13" t="s">
        <v>26</v>
      </c>
      <c r="B853" s="14"/>
      <c r="C853" s="14"/>
      <c r="D853" s="14"/>
      <c r="E853" s="14"/>
      <c r="F853" s="14">
        <v>17</v>
      </c>
      <c r="G853" s="15">
        <f t="shared" si="326"/>
        <v>17</v>
      </c>
      <c r="H853" s="16">
        <f t="shared" si="327"/>
        <v>0</v>
      </c>
      <c r="I853" s="16">
        <f t="shared" si="327"/>
        <v>0</v>
      </c>
      <c r="J853" s="16">
        <f t="shared" si="327"/>
        <v>0</v>
      </c>
      <c r="K853" s="16">
        <f t="shared" si="327"/>
        <v>0</v>
      </c>
      <c r="L853" s="16">
        <f t="shared" si="327"/>
        <v>1</v>
      </c>
      <c r="M853" s="18"/>
    </row>
    <row r="854" spans="1:13" ht="15.75" customHeight="1" thickTop="1" thickBot="1">
      <c r="A854" s="19" t="s">
        <v>27</v>
      </c>
      <c r="B854" s="20">
        <f t="shared" ref="B854:E854" si="328">IFERROR(AVERAGE(B849:B853),0)</f>
        <v>0</v>
      </c>
      <c r="C854" s="20">
        <f t="shared" si="328"/>
        <v>0</v>
      </c>
      <c r="D854" s="20">
        <f t="shared" si="328"/>
        <v>0</v>
      </c>
      <c r="E854" s="20">
        <f t="shared" si="328"/>
        <v>0</v>
      </c>
      <c r="F854" s="20"/>
      <c r="G854" s="20">
        <f>SUM(AVERAGE(G849:G853))</f>
        <v>17</v>
      </c>
      <c r="H854" s="22">
        <f>AVERAGE(H849:H853)*0.2</f>
        <v>0</v>
      </c>
      <c r="I854" s="22">
        <f>AVERAGE(I849:I853)*0.4</f>
        <v>0</v>
      </c>
      <c r="J854" s="22">
        <f>AVERAGE(J849:J853)*0.6</f>
        <v>0</v>
      </c>
      <c r="K854" s="22">
        <f>AVERAGE(K849:K853)*0.8</f>
        <v>0</v>
      </c>
      <c r="L854" s="25">
        <f>AVERAGE(L849:L853)*1</f>
        <v>1</v>
      </c>
      <c r="M854" s="22">
        <f>SUM(H854:L854)</f>
        <v>1</v>
      </c>
    </row>
    <row r="855" spans="1:13" ht="15" customHeight="1" thickTop="1" thickBot="1">
      <c r="A855" s="23" t="s">
        <v>28</v>
      </c>
      <c r="B855" s="9" t="s">
        <v>10</v>
      </c>
      <c r="C855" s="9" t="s">
        <v>11</v>
      </c>
      <c r="D855" s="9" t="s">
        <v>12</v>
      </c>
      <c r="E855" s="9" t="s">
        <v>13</v>
      </c>
      <c r="F855" s="9" t="s">
        <v>14</v>
      </c>
      <c r="G855" s="10" t="s">
        <v>15</v>
      </c>
      <c r="H855" s="9" t="s">
        <v>10</v>
      </c>
      <c r="I855" s="9" t="s">
        <v>11</v>
      </c>
      <c r="J855" s="9" t="s">
        <v>12</v>
      </c>
      <c r="K855" s="9" t="s">
        <v>13</v>
      </c>
      <c r="L855" s="24" t="s">
        <v>14</v>
      </c>
      <c r="M855" s="10" t="s">
        <v>15</v>
      </c>
    </row>
    <row r="856" spans="1:13" ht="15" customHeight="1" thickTop="1" thickBot="1">
      <c r="A856" s="13" t="s">
        <v>29</v>
      </c>
      <c r="B856" s="14"/>
      <c r="C856" s="14"/>
      <c r="D856" s="14"/>
      <c r="E856" s="14"/>
      <c r="F856" s="14">
        <v>17</v>
      </c>
      <c r="G856" s="15">
        <f t="shared" ref="G856:G858" si="329">SUM(B856:F856)</f>
        <v>17</v>
      </c>
      <c r="H856" s="16">
        <f t="shared" ref="H856:L858" si="330">IFERROR(B856/$G$856,0)</f>
        <v>0</v>
      </c>
      <c r="I856" s="16">
        <f t="shared" si="330"/>
        <v>0</v>
      </c>
      <c r="J856" s="16">
        <f t="shared" si="330"/>
        <v>0</v>
      </c>
      <c r="K856" s="16">
        <f t="shared" si="330"/>
        <v>0</v>
      </c>
      <c r="L856" s="16">
        <f t="shared" si="330"/>
        <v>1</v>
      </c>
      <c r="M856" s="18" t="s">
        <v>17</v>
      </c>
    </row>
    <row r="857" spans="1:13" ht="15" customHeight="1" thickTop="1" thickBot="1">
      <c r="A857" s="13" t="s">
        <v>30</v>
      </c>
      <c r="B857" s="14"/>
      <c r="C857" s="14"/>
      <c r="D857" s="14"/>
      <c r="E857" s="14"/>
      <c r="F857" s="14">
        <v>17</v>
      </c>
      <c r="G857" s="15">
        <f t="shared" si="329"/>
        <v>17</v>
      </c>
      <c r="H857" s="16">
        <f t="shared" si="330"/>
        <v>0</v>
      </c>
      <c r="I857" s="16">
        <f t="shared" si="330"/>
        <v>0</v>
      </c>
      <c r="J857" s="16">
        <f t="shared" si="330"/>
        <v>0</v>
      </c>
      <c r="K857" s="16">
        <f t="shared" si="330"/>
        <v>0</v>
      </c>
      <c r="L857" s="16">
        <f t="shared" si="330"/>
        <v>1</v>
      </c>
      <c r="M857" s="18" t="s">
        <v>17</v>
      </c>
    </row>
    <row r="858" spans="1:13" ht="15" customHeight="1" thickTop="1" thickBot="1">
      <c r="A858" s="13" t="s">
        <v>31</v>
      </c>
      <c r="B858" s="14"/>
      <c r="C858" s="14"/>
      <c r="D858" s="14"/>
      <c r="E858" s="14"/>
      <c r="F858" s="14">
        <v>17</v>
      </c>
      <c r="G858" s="15">
        <f t="shared" si="329"/>
        <v>17</v>
      </c>
      <c r="H858" s="16">
        <f t="shared" si="330"/>
        <v>0</v>
      </c>
      <c r="I858" s="16">
        <f t="shared" si="330"/>
        <v>0</v>
      </c>
      <c r="J858" s="16">
        <f t="shared" si="330"/>
        <v>0</v>
      </c>
      <c r="K858" s="16">
        <f t="shared" si="330"/>
        <v>0</v>
      </c>
      <c r="L858" s="16">
        <f t="shared" si="330"/>
        <v>1</v>
      </c>
      <c r="M858" s="18" t="s">
        <v>17</v>
      </c>
    </row>
    <row r="859" spans="1:13" ht="15" customHeight="1" thickTop="1" thickBot="1">
      <c r="A859" s="19" t="s">
        <v>27</v>
      </c>
      <c r="B859" s="20"/>
      <c r="C859" s="20">
        <f t="shared" ref="C859:E859" si="331">IFERROR(AVERAGE(C856:C858),0)</f>
        <v>0</v>
      </c>
      <c r="D859" s="26">
        <f t="shared" si="331"/>
        <v>0</v>
      </c>
      <c r="E859" s="26">
        <f t="shared" si="331"/>
        <v>0</v>
      </c>
      <c r="F859" s="26"/>
      <c r="G859" s="26">
        <f>SUM(AVERAGE(G856:G858))</f>
        <v>17</v>
      </c>
      <c r="H859" s="22">
        <f>AVERAGE(H856:H858)*0.2</f>
        <v>0</v>
      </c>
      <c r="I859" s="22">
        <f>AVERAGE(I856:I858)*0.4</f>
        <v>0</v>
      </c>
      <c r="J859" s="22">
        <f>AVERAGE(J856:J858)*0.6</f>
        <v>0</v>
      </c>
      <c r="K859" s="22">
        <f>AVERAGE(K856:K858)*0.8</f>
        <v>0</v>
      </c>
      <c r="L859" s="25">
        <f>AVERAGE(L856:L858)*1</f>
        <v>1</v>
      </c>
      <c r="M859" s="27">
        <f>SUM(H859:L859)</f>
        <v>1</v>
      </c>
    </row>
    <row r="860" spans="1:13" ht="15" customHeight="1" thickTop="1" thickBot="1">
      <c r="A860" s="8" t="s">
        <v>32</v>
      </c>
      <c r="B860" s="9" t="s">
        <v>10</v>
      </c>
      <c r="C860" s="9" t="s">
        <v>11</v>
      </c>
      <c r="D860" s="9" t="s">
        <v>12</v>
      </c>
      <c r="E860" s="9" t="s">
        <v>13</v>
      </c>
      <c r="F860" s="9" t="s">
        <v>14</v>
      </c>
      <c r="G860" s="10" t="s">
        <v>15</v>
      </c>
      <c r="H860" s="9" t="s">
        <v>10</v>
      </c>
      <c r="I860" s="9" t="s">
        <v>11</v>
      </c>
      <c r="J860" s="9" t="s">
        <v>12</v>
      </c>
      <c r="K860" s="9" t="s">
        <v>13</v>
      </c>
      <c r="L860" s="24" t="s">
        <v>14</v>
      </c>
      <c r="M860" s="10" t="s">
        <v>15</v>
      </c>
    </row>
    <row r="861" spans="1:13" ht="15" customHeight="1" thickTop="1" thickBot="1">
      <c r="A861" s="28" t="s">
        <v>33</v>
      </c>
      <c r="B861" s="29"/>
      <c r="C861" s="29"/>
      <c r="D861" s="29"/>
      <c r="E861" s="14"/>
      <c r="F861" s="14">
        <v>17</v>
      </c>
      <c r="G861" s="30">
        <f t="shared" ref="G861:G864" si="332">SUM(B861:F861)</f>
        <v>17</v>
      </c>
      <c r="H861" s="31">
        <f t="shared" ref="H861:L864" si="333">IFERROR(B861/$G$861,0)</f>
        <v>0</v>
      </c>
      <c r="I861" s="31">
        <f t="shared" si="333"/>
        <v>0</v>
      </c>
      <c r="J861" s="31">
        <f t="shared" si="333"/>
        <v>0</v>
      </c>
      <c r="K861" s="31">
        <f t="shared" si="333"/>
        <v>0</v>
      </c>
      <c r="L861" s="31">
        <f t="shared" si="333"/>
        <v>1</v>
      </c>
      <c r="M861" s="18" t="s">
        <v>17</v>
      </c>
    </row>
    <row r="862" spans="1:13" ht="15" customHeight="1" thickTop="1" thickBot="1">
      <c r="A862" s="28" t="s">
        <v>34</v>
      </c>
      <c r="B862" s="29"/>
      <c r="C862" s="29"/>
      <c r="D862" s="29"/>
      <c r="E862" s="14"/>
      <c r="F862" s="14">
        <v>17</v>
      </c>
      <c r="G862" s="30">
        <f t="shared" si="332"/>
        <v>17</v>
      </c>
      <c r="H862" s="31">
        <f t="shared" si="333"/>
        <v>0</v>
      </c>
      <c r="I862" s="31">
        <f t="shared" si="333"/>
        <v>0</v>
      </c>
      <c r="J862" s="31">
        <f t="shared" si="333"/>
        <v>0</v>
      </c>
      <c r="K862" s="31">
        <f t="shared" si="333"/>
        <v>0</v>
      </c>
      <c r="L862" s="31">
        <f t="shared" si="333"/>
        <v>1</v>
      </c>
      <c r="M862" s="18" t="s">
        <v>17</v>
      </c>
    </row>
    <row r="863" spans="1:13" ht="15" customHeight="1" thickTop="1" thickBot="1">
      <c r="A863" s="28" t="s">
        <v>35</v>
      </c>
      <c r="B863" s="29"/>
      <c r="C863" s="29"/>
      <c r="D863" s="29"/>
      <c r="E863" s="14"/>
      <c r="F863" s="14">
        <v>17</v>
      </c>
      <c r="G863" s="30">
        <f t="shared" si="332"/>
        <v>17</v>
      </c>
      <c r="H863" s="31">
        <f t="shared" si="333"/>
        <v>0</v>
      </c>
      <c r="I863" s="31">
        <f t="shared" si="333"/>
        <v>0</v>
      </c>
      <c r="J863" s="31">
        <f t="shared" si="333"/>
        <v>0</v>
      </c>
      <c r="K863" s="31">
        <f t="shared" si="333"/>
        <v>0</v>
      </c>
      <c r="L863" s="31">
        <f t="shared" si="333"/>
        <v>1</v>
      </c>
      <c r="M863" s="18" t="s">
        <v>17</v>
      </c>
    </row>
    <row r="864" spans="1:13" ht="15" customHeight="1" thickTop="1" thickBot="1">
      <c r="A864" s="28" t="s">
        <v>36</v>
      </c>
      <c r="B864" s="29"/>
      <c r="C864" s="29"/>
      <c r="D864" s="29"/>
      <c r="E864" s="14"/>
      <c r="F864" s="14">
        <v>17</v>
      </c>
      <c r="G864" s="30">
        <f t="shared" si="332"/>
        <v>17</v>
      </c>
      <c r="H864" s="31">
        <f t="shared" si="333"/>
        <v>0</v>
      </c>
      <c r="I864" s="31">
        <f t="shared" si="333"/>
        <v>0</v>
      </c>
      <c r="J864" s="31">
        <f t="shared" si="333"/>
        <v>0</v>
      </c>
      <c r="K864" s="31">
        <f t="shared" si="333"/>
        <v>0</v>
      </c>
      <c r="L864" s="31">
        <f t="shared" si="333"/>
        <v>1</v>
      </c>
      <c r="M864" s="18" t="s">
        <v>17</v>
      </c>
    </row>
    <row r="865" spans="1:13" ht="15" customHeight="1" thickTop="1" thickBot="1">
      <c r="A865" s="32" t="s">
        <v>27</v>
      </c>
      <c r="B865" s="33">
        <f t="shared" ref="B865:E865" si="334">IFERROR(AVERAGE(B861:B864),0)</f>
        <v>0</v>
      </c>
      <c r="C865" s="33">
        <f t="shared" si="334"/>
        <v>0</v>
      </c>
      <c r="D865" s="33">
        <f t="shared" si="334"/>
        <v>0</v>
      </c>
      <c r="E865" s="33">
        <f t="shared" si="334"/>
        <v>0</v>
      </c>
      <c r="F865" s="33"/>
      <c r="G865" s="33">
        <f>SUM(AVERAGE(G861:G864))</f>
        <v>17</v>
      </c>
      <c r="H865" s="27">
        <f>AVERAGE(H861:H864)*0.2</f>
        <v>0</v>
      </c>
      <c r="I865" s="27">
        <f>AVERAGE(I861:I864)*0.4</f>
        <v>0</v>
      </c>
      <c r="J865" s="27">
        <f>AVERAGE(J861:J864)*0.6</f>
        <v>0</v>
      </c>
      <c r="K865" s="27">
        <f>AVERAGE(K861:K864)*0.8</f>
        <v>0</v>
      </c>
      <c r="L865" s="34">
        <f>AVERAGE(L861:L864)*1</f>
        <v>1</v>
      </c>
      <c r="M865" s="27">
        <f>SUM(H865:L865)</f>
        <v>1</v>
      </c>
    </row>
    <row r="866" spans="1:13" ht="15" customHeight="1" thickTop="1" thickBot="1">
      <c r="A866" s="35" t="s">
        <v>37</v>
      </c>
      <c r="B866" s="36"/>
      <c r="C866" s="36"/>
      <c r="D866" s="36"/>
      <c r="E866" s="36"/>
      <c r="F866" s="36"/>
      <c r="G866" s="37">
        <f>SUM(B866:F866)</f>
        <v>0</v>
      </c>
      <c r="H866" s="38">
        <f t="shared" ref="H866:L866" si="335">IFERROR(B866/$G$866,0)</f>
        <v>0</v>
      </c>
      <c r="I866" s="38">
        <f t="shared" si="335"/>
        <v>0</v>
      </c>
      <c r="J866" s="38">
        <f t="shared" si="335"/>
        <v>0</v>
      </c>
      <c r="K866" s="38">
        <f t="shared" si="335"/>
        <v>0</v>
      </c>
      <c r="L866" s="38">
        <f t="shared" si="335"/>
        <v>0</v>
      </c>
      <c r="M866" s="18" t="s">
        <v>17</v>
      </c>
    </row>
    <row r="867" spans="1:13" ht="15" customHeight="1" thickTop="1" thickBot="1">
      <c r="A867" s="51" t="s">
        <v>38</v>
      </c>
      <c r="B867" s="52"/>
      <c r="C867" s="52"/>
      <c r="D867" s="52"/>
      <c r="E867" s="52"/>
      <c r="F867" s="53"/>
      <c r="G867" s="39">
        <v>17</v>
      </c>
      <c r="H867" s="27" t="s">
        <v>17</v>
      </c>
      <c r="I867" s="27" t="s">
        <v>17</v>
      </c>
      <c r="J867" s="27" t="s">
        <v>17</v>
      </c>
      <c r="K867" s="27" t="s">
        <v>17</v>
      </c>
      <c r="L867" s="27" t="s">
        <v>17</v>
      </c>
      <c r="M867" s="27">
        <f>(M847+M854+M859+M865)/4</f>
        <v>1</v>
      </c>
    </row>
    <row r="868" spans="1:13" ht="15" customHeight="1" thickTop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5" customHeight="1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5" customHeight="1" thickTop="1" thickBot="1">
      <c r="A870" s="3" t="s">
        <v>0</v>
      </c>
      <c r="B870" s="54" t="s">
        <v>62</v>
      </c>
      <c r="C870" s="50"/>
      <c r="D870" s="50"/>
      <c r="E870" s="50"/>
      <c r="F870" s="50"/>
      <c r="G870" s="47"/>
      <c r="H870" s="55" t="s">
        <v>2</v>
      </c>
      <c r="I870" s="56"/>
      <c r="J870" s="57"/>
      <c r="K870" s="4" t="s">
        <v>3</v>
      </c>
      <c r="L870" s="58">
        <v>45321</v>
      </c>
      <c r="M870" s="59"/>
    </row>
    <row r="871" spans="1:13" ht="15" customHeight="1" thickBot="1">
      <c r="A871" s="40" t="s">
        <v>4</v>
      </c>
      <c r="B871" s="41"/>
      <c r="C871" s="41"/>
      <c r="D871" s="41"/>
      <c r="E871" s="41"/>
      <c r="F871" s="41"/>
      <c r="G871" s="42"/>
      <c r="H871" s="5" t="s">
        <v>5</v>
      </c>
      <c r="I871" s="46">
        <v>17</v>
      </c>
      <c r="J871" s="47"/>
      <c r="K871" s="6"/>
      <c r="L871" s="5"/>
      <c r="M871" s="5"/>
    </row>
    <row r="872" spans="1:13" ht="15" customHeight="1" thickBot="1">
      <c r="A872" s="43"/>
      <c r="B872" s="44"/>
      <c r="C872" s="44"/>
      <c r="D872" s="44"/>
      <c r="E872" s="44"/>
      <c r="F872" s="44"/>
      <c r="G872" s="45"/>
      <c r="H872" s="5" t="s">
        <v>6</v>
      </c>
      <c r="I872" s="46">
        <v>4</v>
      </c>
      <c r="J872" s="47"/>
      <c r="K872" s="5"/>
      <c r="L872" s="5"/>
      <c r="M872" s="5"/>
    </row>
    <row r="873" spans="1:13" ht="15" customHeight="1" thickBot="1">
      <c r="A873" s="7" t="s">
        <v>7</v>
      </c>
      <c r="B873" s="48" t="s">
        <v>8</v>
      </c>
      <c r="C873" s="49"/>
      <c r="D873" s="49"/>
      <c r="E873" s="49"/>
      <c r="F873" s="49"/>
      <c r="G873" s="49"/>
      <c r="H873" s="46" t="s">
        <v>8</v>
      </c>
      <c r="I873" s="50"/>
      <c r="J873" s="50"/>
      <c r="K873" s="50"/>
      <c r="L873" s="50"/>
      <c r="M873" s="47"/>
    </row>
    <row r="874" spans="1:13" ht="15" customHeight="1" thickTop="1" thickBot="1">
      <c r="A874" s="8" t="s">
        <v>9</v>
      </c>
      <c r="B874" s="9" t="s">
        <v>10</v>
      </c>
      <c r="C874" s="9" t="s">
        <v>11</v>
      </c>
      <c r="D874" s="9" t="s">
        <v>12</v>
      </c>
      <c r="E874" s="9" t="s">
        <v>13</v>
      </c>
      <c r="F874" s="9" t="s">
        <v>14</v>
      </c>
      <c r="G874" s="10" t="s">
        <v>15</v>
      </c>
      <c r="H874" s="11" t="s">
        <v>10</v>
      </c>
      <c r="I874" s="11" t="s">
        <v>11</v>
      </c>
      <c r="J874" s="11" t="s">
        <v>12</v>
      </c>
      <c r="K874" s="11" t="s">
        <v>13</v>
      </c>
      <c r="L874" s="11" t="s">
        <v>14</v>
      </c>
      <c r="M874" s="12" t="s">
        <v>15</v>
      </c>
    </row>
    <row r="875" spans="1:13" ht="15" customHeight="1" thickTop="1" thickBot="1">
      <c r="A875" s="13" t="s">
        <v>16</v>
      </c>
      <c r="B875" s="14"/>
      <c r="C875" s="14"/>
      <c r="D875" s="14"/>
      <c r="E875" s="14"/>
      <c r="F875" s="14">
        <v>21</v>
      </c>
      <c r="G875" s="15">
        <f t="shared" ref="G875:G877" si="336">SUM(B875:F875)</f>
        <v>21</v>
      </c>
      <c r="H875" s="16">
        <f t="shared" ref="H875:L877" si="337">IFERROR(B875/$G$875,0)</f>
        <v>0</v>
      </c>
      <c r="I875" s="16">
        <f t="shared" si="337"/>
        <v>0</v>
      </c>
      <c r="J875" s="16">
        <f t="shared" si="337"/>
        <v>0</v>
      </c>
      <c r="K875" s="16">
        <f t="shared" si="337"/>
        <v>0</v>
      </c>
      <c r="L875" s="16">
        <f t="shared" si="337"/>
        <v>1</v>
      </c>
      <c r="M875" s="17" t="s">
        <v>17</v>
      </c>
    </row>
    <row r="876" spans="1:13" ht="15" customHeight="1" thickTop="1" thickBot="1">
      <c r="A876" s="13" t="s">
        <v>18</v>
      </c>
      <c r="B876" s="14"/>
      <c r="C876" s="14"/>
      <c r="D876" s="14"/>
      <c r="E876" s="14"/>
      <c r="F876" s="14">
        <v>21</v>
      </c>
      <c r="G876" s="15">
        <f t="shared" si="336"/>
        <v>21</v>
      </c>
      <c r="H876" s="16">
        <f t="shared" si="337"/>
        <v>0</v>
      </c>
      <c r="I876" s="16">
        <f t="shared" si="337"/>
        <v>0</v>
      </c>
      <c r="J876" s="16">
        <f t="shared" si="337"/>
        <v>0</v>
      </c>
      <c r="K876" s="16">
        <f t="shared" si="337"/>
        <v>0</v>
      </c>
      <c r="L876" s="16">
        <f t="shared" si="337"/>
        <v>1</v>
      </c>
      <c r="M876" s="18" t="s">
        <v>17</v>
      </c>
    </row>
    <row r="877" spans="1:13" ht="15" customHeight="1" thickTop="1" thickBot="1">
      <c r="A877" s="13" t="s">
        <v>19</v>
      </c>
      <c r="B877" s="14"/>
      <c r="C877" s="14"/>
      <c r="D877" s="14"/>
      <c r="E877" s="14"/>
      <c r="F877" s="14">
        <v>21</v>
      </c>
      <c r="G877" s="15">
        <f t="shared" si="336"/>
        <v>21</v>
      </c>
      <c r="H877" s="16">
        <f t="shared" si="337"/>
        <v>0</v>
      </c>
      <c r="I877" s="16">
        <f t="shared" si="337"/>
        <v>0</v>
      </c>
      <c r="J877" s="16">
        <f t="shared" si="337"/>
        <v>0</v>
      </c>
      <c r="K877" s="16">
        <f t="shared" si="337"/>
        <v>0</v>
      </c>
      <c r="L877" s="16">
        <f t="shared" si="337"/>
        <v>1</v>
      </c>
      <c r="M877" s="18" t="s">
        <v>17</v>
      </c>
    </row>
    <row r="878" spans="1:13" ht="15" customHeight="1" thickTop="1" thickBot="1">
      <c r="A878" s="19" t="s">
        <v>20</v>
      </c>
      <c r="B878" s="20">
        <f>IFERROR(AVERAGE(B875:B877),0)</f>
        <v>0</v>
      </c>
      <c r="C878" s="20"/>
      <c r="D878" s="20">
        <f>IFERROR(AVERAGE(D875:D877),0)</f>
        <v>0</v>
      </c>
      <c r="E878" s="20"/>
      <c r="F878" s="20"/>
      <c r="G878" s="20">
        <f>SUM(AVERAGE(G875:G877))</f>
        <v>21</v>
      </c>
      <c r="H878" s="21">
        <f>AVERAGE(H875:H877)*0.2</f>
        <v>0</v>
      </c>
      <c r="I878" s="21">
        <f>AVERAGE(I875:I877)*0.4</f>
        <v>0</v>
      </c>
      <c r="J878" s="21">
        <f>AVERAGE(J875:J877)*0.6</f>
        <v>0</v>
      </c>
      <c r="K878" s="21">
        <f>AVERAGE(K875:K877)*0.8</f>
        <v>0</v>
      </c>
      <c r="L878" s="21">
        <f>AVERAGE(L875:L877)*1</f>
        <v>1</v>
      </c>
      <c r="M878" s="22">
        <f>SUM(H878:L878)</f>
        <v>1</v>
      </c>
    </row>
    <row r="879" spans="1:13" ht="15" customHeight="1" thickTop="1" thickBot="1">
      <c r="A879" s="23" t="s">
        <v>21</v>
      </c>
      <c r="B879" s="9" t="s">
        <v>10</v>
      </c>
      <c r="C879" s="9" t="s">
        <v>11</v>
      </c>
      <c r="D879" s="9" t="s">
        <v>12</v>
      </c>
      <c r="E879" s="9" t="s">
        <v>13</v>
      </c>
      <c r="F879" s="9" t="s">
        <v>14</v>
      </c>
      <c r="G879" s="10" t="s">
        <v>15</v>
      </c>
      <c r="H879" s="9" t="s">
        <v>10</v>
      </c>
      <c r="I879" s="9" t="s">
        <v>11</v>
      </c>
      <c r="J879" s="9" t="s">
        <v>12</v>
      </c>
      <c r="K879" s="9" t="s">
        <v>13</v>
      </c>
      <c r="L879" s="24" t="s">
        <v>14</v>
      </c>
      <c r="M879" s="10" t="s">
        <v>15</v>
      </c>
    </row>
    <row r="880" spans="1:13" ht="15" customHeight="1" thickTop="1" thickBot="1">
      <c r="A880" s="13" t="s">
        <v>22</v>
      </c>
      <c r="B880" s="14"/>
      <c r="C880" s="14"/>
      <c r="D880" s="14"/>
      <c r="E880" s="14"/>
      <c r="F880" s="14">
        <v>21</v>
      </c>
      <c r="G880" s="15">
        <f t="shared" ref="G880:G884" si="338">SUM(B880:F880)</f>
        <v>21</v>
      </c>
      <c r="H880" s="16">
        <f t="shared" ref="H880:L884" si="339">IFERROR(B880/$G$880,0)</f>
        <v>0</v>
      </c>
      <c r="I880" s="16">
        <f t="shared" si="339"/>
        <v>0</v>
      </c>
      <c r="J880" s="16">
        <f t="shared" si="339"/>
        <v>0</v>
      </c>
      <c r="K880" s="16">
        <f t="shared" si="339"/>
        <v>0</v>
      </c>
      <c r="L880" s="16">
        <f t="shared" si="339"/>
        <v>1</v>
      </c>
      <c r="M880" s="18" t="s">
        <v>17</v>
      </c>
    </row>
    <row r="881" spans="1:13" ht="15" customHeight="1" thickTop="1" thickBot="1">
      <c r="A881" s="13" t="s">
        <v>23</v>
      </c>
      <c r="B881" s="14"/>
      <c r="C881" s="14"/>
      <c r="D881" s="14"/>
      <c r="E881" s="14"/>
      <c r="F881" s="14">
        <v>21</v>
      </c>
      <c r="G881" s="15">
        <f t="shared" si="338"/>
        <v>21</v>
      </c>
      <c r="H881" s="16">
        <f t="shared" si="339"/>
        <v>0</v>
      </c>
      <c r="I881" s="16">
        <f t="shared" si="339"/>
        <v>0</v>
      </c>
      <c r="J881" s="16">
        <f t="shared" si="339"/>
        <v>0</v>
      </c>
      <c r="K881" s="16">
        <f t="shared" si="339"/>
        <v>0</v>
      </c>
      <c r="L881" s="16">
        <f t="shared" si="339"/>
        <v>1</v>
      </c>
      <c r="M881" s="18" t="s">
        <v>17</v>
      </c>
    </row>
    <row r="882" spans="1:13" ht="15" customHeight="1" thickTop="1" thickBot="1">
      <c r="A882" s="13" t="s">
        <v>24</v>
      </c>
      <c r="B882" s="14"/>
      <c r="C882" s="14"/>
      <c r="D882" s="14"/>
      <c r="E882" s="14"/>
      <c r="F882" s="14">
        <v>21</v>
      </c>
      <c r="G882" s="15">
        <f t="shared" si="338"/>
        <v>21</v>
      </c>
      <c r="H882" s="16">
        <f t="shared" si="339"/>
        <v>0</v>
      </c>
      <c r="I882" s="16">
        <f t="shared" si="339"/>
        <v>0</v>
      </c>
      <c r="J882" s="16">
        <f t="shared" si="339"/>
        <v>0</v>
      </c>
      <c r="K882" s="16">
        <f t="shared" si="339"/>
        <v>0</v>
      </c>
      <c r="L882" s="16">
        <f t="shared" si="339"/>
        <v>1</v>
      </c>
      <c r="M882" s="18" t="s">
        <v>17</v>
      </c>
    </row>
    <row r="883" spans="1:13" ht="15" customHeight="1" thickTop="1" thickBot="1">
      <c r="A883" s="13" t="s">
        <v>25</v>
      </c>
      <c r="B883" s="14"/>
      <c r="C883" s="14"/>
      <c r="D883" s="14"/>
      <c r="E883" s="14"/>
      <c r="F883" s="14">
        <v>21</v>
      </c>
      <c r="G883" s="15">
        <f t="shared" si="338"/>
        <v>21</v>
      </c>
      <c r="H883" s="16">
        <f t="shared" si="339"/>
        <v>0</v>
      </c>
      <c r="I883" s="16">
        <f t="shared" si="339"/>
        <v>0</v>
      </c>
      <c r="J883" s="16">
        <f t="shared" si="339"/>
        <v>0</v>
      </c>
      <c r="K883" s="16">
        <f t="shared" si="339"/>
        <v>0</v>
      </c>
      <c r="L883" s="16">
        <f t="shared" si="339"/>
        <v>1</v>
      </c>
      <c r="M883" s="18" t="s">
        <v>17</v>
      </c>
    </row>
    <row r="884" spans="1:13" ht="15" customHeight="1" thickTop="1" thickBot="1">
      <c r="A884" s="13" t="s">
        <v>26</v>
      </c>
      <c r="B884" s="14"/>
      <c r="C884" s="14"/>
      <c r="D884" s="14"/>
      <c r="E884" s="14"/>
      <c r="F884" s="14">
        <v>21</v>
      </c>
      <c r="G884" s="15">
        <f t="shared" si="338"/>
        <v>21</v>
      </c>
      <c r="H884" s="16">
        <f t="shared" si="339"/>
        <v>0</v>
      </c>
      <c r="I884" s="16">
        <f t="shared" si="339"/>
        <v>0</v>
      </c>
      <c r="J884" s="16">
        <f t="shared" si="339"/>
        <v>0</v>
      </c>
      <c r="K884" s="16">
        <f t="shared" si="339"/>
        <v>0</v>
      </c>
      <c r="L884" s="16">
        <f t="shared" si="339"/>
        <v>1</v>
      </c>
      <c r="M884" s="18"/>
    </row>
    <row r="885" spans="1:13" ht="15" customHeight="1" thickTop="1" thickBot="1">
      <c r="A885" s="19" t="s">
        <v>27</v>
      </c>
      <c r="B885" s="20">
        <f t="shared" ref="B885:E885" si="340">IFERROR(AVERAGE(B880:B884),0)</f>
        <v>0</v>
      </c>
      <c r="C885" s="20">
        <f t="shared" si="340"/>
        <v>0</v>
      </c>
      <c r="D885" s="20">
        <f t="shared" si="340"/>
        <v>0</v>
      </c>
      <c r="E885" s="20">
        <f t="shared" si="340"/>
        <v>0</v>
      </c>
      <c r="F885" s="20"/>
      <c r="G885" s="20">
        <f>SUM(AVERAGE(G880:G884))</f>
        <v>21</v>
      </c>
      <c r="H885" s="22">
        <f>AVERAGE(H880:H884)*0.2</f>
        <v>0</v>
      </c>
      <c r="I885" s="22">
        <f>AVERAGE(I880:I884)*0.4</f>
        <v>0</v>
      </c>
      <c r="J885" s="22">
        <f>AVERAGE(J880:J884)*0.6</f>
        <v>0</v>
      </c>
      <c r="K885" s="22">
        <f>AVERAGE(K880:K884)*0.8</f>
        <v>0</v>
      </c>
      <c r="L885" s="25">
        <f>AVERAGE(L880:L884)*1</f>
        <v>1</v>
      </c>
      <c r="M885" s="22">
        <f>SUM(H885:L885)</f>
        <v>1</v>
      </c>
    </row>
    <row r="886" spans="1:13" ht="15" customHeight="1" thickTop="1" thickBot="1">
      <c r="A886" s="23" t="s">
        <v>28</v>
      </c>
      <c r="B886" s="9" t="s">
        <v>10</v>
      </c>
      <c r="C886" s="9" t="s">
        <v>11</v>
      </c>
      <c r="D886" s="9" t="s">
        <v>12</v>
      </c>
      <c r="E886" s="9" t="s">
        <v>13</v>
      </c>
      <c r="F886" s="9" t="s">
        <v>14</v>
      </c>
      <c r="G886" s="10" t="s">
        <v>15</v>
      </c>
      <c r="H886" s="9" t="s">
        <v>10</v>
      </c>
      <c r="I886" s="9" t="s">
        <v>11</v>
      </c>
      <c r="J886" s="9" t="s">
        <v>12</v>
      </c>
      <c r="K886" s="9" t="s">
        <v>13</v>
      </c>
      <c r="L886" s="24" t="s">
        <v>14</v>
      </c>
      <c r="M886" s="10" t="s">
        <v>15</v>
      </c>
    </row>
    <row r="887" spans="1:13" ht="15" customHeight="1" thickTop="1" thickBot="1">
      <c r="A887" s="13" t="s">
        <v>29</v>
      </c>
      <c r="B887" s="14"/>
      <c r="C887" s="14"/>
      <c r="D887" s="14"/>
      <c r="E887" s="14"/>
      <c r="F887" s="14">
        <v>21</v>
      </c>
      <c r="G887" s="15">
        <f t="shared" ref="G887:G889" si="341">SUM(B887:F887)</f>
        <v>21</v>
      </c>
      <c r="H887" s="16">
        <f t="shared" ref="H887:L889" si="342">IFERROR(B887/$G$887,0)</f>
        <v>0</v>
      </c>
      <c r="I887" s="16">
        <f t="shared" si="342"/>
        <v>0</v>
      </c>
      <c r="J887" s="16">
        <f t="shared" si="342"/>
        <v>0</v>
      </c>
      <c r="K887" s="16">
        <f t="shared" si="342"/>
        <v>0</v>
      </c>
      <c r="L887" s="16">
        <f t="shared" si="342"/>
        <v>1</v>
      </c>
      <c r="M887" s="18" t="s">
        <v>17</v>
      </c>
    </row>
    <row r="888" spans="1:13" ht="15" customHeight="1" thickTop="1" thickBot="1">
      <c r="A888" s="13" t="s">
        <v>30</v>
      </c>
      <c r="B888" s="14"/>
      <c r="C888" s="14"/>
      <c r="D888" s="14"/>
      <c r="E888" s="14"/>
      <c r="F888" s="14">
        <v>21</v>
      </c>
      <c r="G888" s="15">
        <f t="shared" si="341"/>
        <v>21</v>
      </c>
      <c r="H888" s="16">
        <f t="shared" si="342"/>
        <v>0</v>
      </c>
      <c r="I888" s="16">
        <f t="shared" si="342"/>
        <v>0</v>
      </c>
      <c r="J888" s="16">
        <f t="shared" si="342"/>
        <v>0</v>
      </c>
      <c r="K888" s="16">
        <f t="shared" si="342"/>
        <v>0</v>
      </c>
      <c r="L888" s="16">
        <f t="shared" si="342"/>
        <v>1</v>
      </c>
      <c r="M888" s="18" t="s">
        <v>17</v>
      </c>
    </row>
    <row r="889" spans="1:13" ht="15" customHeight="1" thickTop="1" thickBot="1">
      <c r="A889" s="13" t="s">
        <v>31</v>
      </c>
      <c r="B889" s="14"/>
      <c r="C889" s="14"/>
      <c r="D889" s="14"/>
      <c r="E889" s="14"/>
      <c r="F889" s="14">
        <v>21</v>
      </c>
      <c r="G889" s="15">
        <f t="shared" si="341"/>
        <v>21</v>
      </c>
      <c r="H889" s="16">
        <f t="shared" si="342"/>
        <v>0</v>
      </c>
      <c r="I889" s="16">
        <f t="shared" si="342"/>
        <v>0</v>
      </c>
      <c r="J889" s="16">
        <f t="shared" si="342"/>
        <v>0</v>
      </c>
      <c r="K889" s="16">
        <f t="shared" si="342"/>
        <v>0</v>
      </c>
      <c r="L889" s="16">
        <f t="shared" si="342"/>
        <v>1</v>
      </c>
      <c r="M889" s="18" t="s">
        <v>17</v>
      </c>
    </row>
    <row r="890" spans="1:13" ht="15" customHeight="1" thickTop="1" thickBot="1">
      <c r="A890" s="19" t="s">
        <v>27</v>
      </c>
      <c r="B890" s="20"/>
      <c r="C890" s="20">
        <f t="shared" ref="C890:E890" si="343">IFERROR(AVERAGE(C887:C889),0)</f>
        <v>0</v>
      </c>
      <c r="D890" s="26">
        <f t="shared" si="343"/>
        <v>0</v>
      </c>
      <c r="E890" s="26">
        <f t="shared" si="343"/>
        <v>0</v>
      </c>
      <c r="F890" s="26"/>
      <c r="G890" s="26">
        <f>SUM(AVERAGE(G887:G889))</f>
        <v>21</v>
      </c>
      <c r="H890" s="22">
        <f>AVERAGE(H887:H889)*0.2</f>
        <v>0</v>
      </c>
      <c r="I890" s="22">
        <f>AVERAGE(I887:I889)*0.4</f>
        <v>0</v>
      </c>
      <c r="J890" s="22">
        <f>AVERAGE(J887:J889)*0.6</f>
        <v>0</v>
      </c>
      <c r="K890" s="22">
        <f>AVERAGE(K887:K889)*0.8</f>
        <v>0</v>
      </c>
      <c r="L890" s="25">
        <f>AVERAGE(L887:L889)*1</f>
        <v>1</v>
      </c>
      <c r="M890" s="27">
        <f>SUM(H890:L890)</f>
        <v>1</v>
      </c>
    </row>
    <row r="891" spans="1:13" ht="15" customHeight="1" thickTop="1" thickBot="1">
      <c r="A891" s="8" t="s">
        <v>32</v>
      </c>
      <c r="B891" s="9" t="s">
        <v>10</v>
      </c>
      <c r="C891" s="9" t="s">
        <v>11</v>
      </c>
      <c r="D891" s="9" t="s">
        <v>12</v>
      </c>
      <c r="E891" s="9" t="s">
        <v>13</v>
      </c>
      <c r="F891" s="9" t="s">
        <v>14</v>
      </c>
      <c r="G891" s="10" t="s">
        <v>15</v>
      </c>
      <c r="H891" s="9" t="s">
        <v>10</v>
      </c>
      <c r="I891" s="9" t="s">
        <v>11</v>
      </c>
      <c r="J891" s="9" t="s">
        <v>12</v>
      </c>
      <c r="K891" s="9" t="s">
        <v>13</v>
      </c>
      <c r="L891" s="24" t="s">
        <v>14</v>
      </c>
      <c r="M891" s="10" t="s">
        <v>15</v>
      </c>
    </row>
    <row r="892" spans="1:13" ht="15" customHeight="1" thickTop="1" thickBot="1">
      <c r="A892" s="28" t="s">
        <v>33</v>
      </c>
      <c r="B892" s="29"/>
      <c r="C892" s="29"/>
      <c r="D892" s="29"/>
      <c r="E892" s="14"/>
      <c r="F892" s="14">
        <v>21</v>
      </c>
      <c r="G892" s="30">
        <f t="shared" ref="G892:G895" si="344">SUM(B892:F892)</f>
        <v>21</v>
      </c>
      <c r="H892" s="31">
        <f t="shared" ref="H892:L895" si="345">IFERROR(B892/$G$892,0)</f>
        <v>0</v>
      </c>
      <c r="I892" s="31">
        <f t="shared" si="345"/>
        <v>0</v>
      </c>
      <c r="J892" s="31">
        <f t="shared" si="345"/>
        <v>0</v>
      </c>
      <c r="K892" s="31">
        <f t="shared" si="345"/>
        <v>0</v>
      </c>
      <c r="L892" s="31">
        <f t="shared" si="345"/>
        <v>1</v>
      </c>
      <c r="M892" s="18" t="s">
        <v>17</v>
      </c>
    </row>
    <row r="893" spans="1:13" ht="15" customHeight="1" thickTop="1" thickBot="1">
      <c r="A893" s="28" t="s">
        <v>34</v>
      </c>
      <c r="B893" s="29"/>
      <c r="C893" s="29"/>
      <c r="D893" s="29"/>
      <c r="E893" s="14"/>
      <c r="F893" s="14">
        <v>21</v>
      </c>
      <c r="G893" s="30">
        <f t="shared" si="344"/>
        <v>21</v>
      </c>
      <c r="H893" s="31">
        <f t="shared" si="345"/>
        <v>0</v>
      </c>
      <c r="I893" s="31">
        <f t="shared" si="345"/>
        <v>0</v>
      </c>
      <c r="J893" s="31">
        <f t="shared" si="345"/>
        <v>0</v>
      </c>
      <c r="K893" s="31">
        <f t="shared" si="345"/>
        <v>0</v>
      </c>
      <c r="L893" s="31">
        <f t="shared" si="345"/>
        <v>1</v>
      </c>
      <c r="M893" s="18" t="s">
        <v>17</v>
      </c>
    </row>
    <row r="894" spans="1:13" ht="15" customHeight="1" thickTop="1" thickBot="1">
      <c r="A894" s="28" t="s">
        <v>35</v>
      </c>
      <c r="B894" s="29"/>
      <c r="C894" s="29"/>
      <c r="D894" s="29"/>
      <c r="E894" s="14"/>
      <c r="F894" s="14">
        <v>21</v>
      </c>
      <c r="G894" s="30">
        <f t="shared" si="344"/>
        <v>21</v>
      </c>
      <c r="H894" s="31">
        <f t="shared" si="345"/>
        <v>0</v>
      </c>
      <c r="I894" s="31">
        <f t="shared" si="345"/>
        <v>0</v>
      </c>
      <c r="J894" s="31">
        <f t="shared" si="345"/>
        <v>0</v>
      </c>
      <c r="K894" s="31">
        <f t="shared" si="345"/>
        <v>0</v>
      </c>
      <c r="L894" s="31">
        <f t="shared" si="345"/>
        <v>1</v>
      </c>
      <c r="M894" s="18" t="s">
        <v>17</v>
      </c>
    </row>
    <row r="895" spans="1:13" ht="15" customHeight="1" thickTop="1" thickBot="1">
      <c r="A895" s="28" t="s">
        <v>36</v>
      </c>
      <c r="B895" s="29"/>
      <c r="C895" s="29"/>
      <c r="D895" s="29"/>
      <c r="E895" s="14"/>
      <c r="F895" s="14">
        <v>21</v>
      </c>
      <c r="G895" s="30">
        <f t="shared" si="344"/>
        <v>21</v>
      </c>
      <c r="H895" s="31">
        <f t="shared" si="345"/>
        <v>0</v>
      </c>
      <c r="I895" s="31">
        <f t="shared" si="345"/>
        <v>0</v>
      </c>
      <c r="J895" s="31">
        <f t="shared" si="345"/>
        <v>0</v>
      </c>
      <c r="K895" s="31">
        <f t="shared" si="345"/>
        <v>0</v>
      </c>
      <c r="L895" s="31">
        <f t="shared" si="345"/>
        <v>1</v>
      </c>
      <c r="M895" s="18" t="s">
        <v>17</v>
      </c>
    </row>
    <row r="896" spans="1:13" ht="15" customHeight="1" thickTop="1" thickBot="1">
      <c r="A896" s="32" t="s">
        <v>27</v>
      </c>
      <c r="B896" s="33">
        <f t="shared" ref="B896:E896" si="346">IFERROR(AVERAGE(B892:B895),0)</f>
        <v>0</v>
      </c>
      <c r="C896" s="33">
        <f t="shared" si="346"/>
        <v>0</v>
      </c>
      <c r="D896" s="33">
        <f t="shared" si="346"/>
        <v>0</v>
      </c>
      <c r="E896" s="33">
        <f t="shared" si="346"/>
        <v>0</v>
      </c>
      <c r="F896" s="33"/>
      <c r="G896" s="33">
        <f>SUM(AVERAGE(G892:G895))</f>
        <v>21</v>
      </c>
      <c r="H896" s="27">
        <f>AVERAGE(H892:H895)*0.2</f>
        <v>0</v>
      </c>
      <c r="I896" s="27">
        <f>AVERAGE(I892:I895)*0.4</f>
        <v>0</v>
      </c>
      <c r="J896" s="27">
        <f>AVERAGE(J892:J895)*0.6</f>
        <v>0</v>
      </c>
      <c r="K896" s="27">
        <f>AVERAGE(K892:K895)*0.8</f>
        <v>0</v>
      </c>
      <c r="L896" s="34">
        <f>AVERAGE(L892:L895)*1</f>
        <v>1</v>
      </c>
      <c r="M896" s="27">
        <f>SUM(H896:L896)</f>
        <v>1</v>
      </c>
    </row>
    <row r="897" spans="1:13" ht="15" customHeight="1" thickTop="1" thickBot="1">
      <c r="A897" s="35" t="s">
        <v>37</v>
      </c>
      <c r="B897" s="36"/>
      <c r="C897" s="36"/>
      <c r="D897" s="36"/>
      <c r="E897" s="36"/>
      <c r="F897" s="36"/>
      <c r="G897" s="37">
        <f>SUM(B897:F897)</f>
        <v>0</v>
      </c>
      <c r="H897" s="38">
        <f t="shared" ref="H897:L897" si="347">IFERROR(B897/$G$897,0)</f>
        <v>0</v>
      </c>
      <c r="I897" s="38">
        <f t="shared" si="347"/>
        <v>0</v>
      </c>
      <c r="J897" s="38">
        <f t="shared" si="347"/>
        <v>0</v>
      </c>
      <c r="K897" s="38">
        <f t="shared" si="347"/>
        <v>0</v>
      </c>
      <c r="L897" s="38">
        <f t="shared" si="347"/>
        <v>0</v>
      </c>
      <c r="M897" s="18" t="s">
        <v>17</v>
      </c>
    </row>
    <row r="898" spans="1:13" ht="15" customHeight="1" thickTop="1" thickBot="1">
      <c r="A898" s="51" t="s">
        <v>38</v>
      </c>
      <c r="B898" s="52"/>
      <c r="C898" s="52"/>
      <c r="D898" s="52"/>
      <c r="E898" s="52"/>
      <c r="F898" s="53"/>
      <c r="G898" s="39">
        <v>21</v>
      </c>
      <c r="H898" s="27" t="s">
        <v>17</v>
      </c>
      <c r="I898" s="27" t="s">
        <v>17</v>
      </c>
      <c r="J898" s="27" t="s">
        <v>17</v>
      </c>
      <c r="K898" s="27" t="s">
        <v>17</v>
      </c>
      <c r="L898" s="27" t="s">
        <v>17</v>
      </c>
      <c r="M898" s="27">
        <f>(M878+M885+M890+M896)/4</f>
        <v>1</v>
      </c>
    </row>
    <row r="899" spans="1:13" ht="15" customHeight="1" thickTop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5" customHeight="1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5" customHeight="1" thickTop="1" thickBot="1">
      <c r="A901" s="3" t="s">
        <v>0</v>
      </c>
      <c r="B901" s="54" t="s">
        <v>63</v>
      </c>
      <c r="C901" s="50"/>
      <c r="D901" s="50"/>
      <c r="E901" s="50"/>
      <c r="F901" s="50"/>
      <c r="G901" s="47"/>
      <c r="H901" s="55" t="s">
        <v>2</v>
      </c>
      <c r="I901" s="56"/>
      <c r="J901" s="57"/>
      <c r="K901" s="4" t="s">
        <v>3</v>
      </c>
      <c r="L901" s="58">
        <v>45321</v>
      </c>
      <c r="M901" s="59"/>
    </row>
    <row r="902" spans="1:13" ht="15" customHeight="1" thickBot="1">
      <c r="A902" s="40" t="s">
        <v>4</v>
      </c>
      <c r="B902" s="41"/>
      <c r="C902" s="41"/>
      <c r="D902" s="41"/>
      <c r="E902" s="41"/>
      <c r="F902" s="41"/>
      <c r="G902" s="42"/>
      <c r="H902" s="5" t="s">
        <v>5</v>
      </c>
      <c r="I902" s="46">
        <v>12</v>
      </c>
      <c r="J902" s="47"/>
      <c r="K902" s="6"/>
      <c r="L902" s="5"/>
      <c r="M902" s="5"/>
    </row>
    <row r="903" spans="1:13" ht="15" customHeight="1" thickBot="1">
      <c r="A903" s="43"/>
      <c r="B903" s="44"/>
      <c r="C903" s="44"/>
      <c r="D903" s="44"/>
      <c r="E903" s="44"/>
      <c r="F903" s="44"/>
      <c r="G903" s="45"/>
      <c r="H903" s="5" t="s">
        <v>6</v>
      </c>
      <c r="I903" s="46">
        <v>0</v>
      </c>
      <c r="J903" s="47"/>
      <c r="K903" s="5"/>
      <c r="L903" s="5"/>
      <c r="M903" s="5"/>
    </row>
    <row r="904" spans="1:13" ht="15" customHeight="1" thickBot="1">
      <c r="A904" s="7" t="s">
        <v>7</v>
      </c>
      <c r="B904" s="48" t="s">
        <v>8</v>
      </c>
      <c r="C904" s="49"/>
      <c r="D904" s="49"/>
      <c r="E904" s="49"/>
      <c r="F904" s="49"/>
      <c r="G904" s="49"/>
      <c r="H904" s="46" t="s">
        <v>8</v>
      </c>
      <c r="I904" s="50"/>
      <c r="J904" s="50"/>
      <c r="K904" s="50"/>
      <c r="L904" s="50"/>
      <c r="M904" s="47"/>
    </row>
    <row r="905" spans="1:13" ht="15" customHeight="1" thickTop="1" thickBot="1">
      <c r="A905" s="8" t="s">
        <v>9</v>
      </c>
      <c r="B905" s="9" t="s">
        <v>10</v>
      </c>
      <c r="C905" s="9" t="s">
        <v>11</v>
      </c>
      <c r="D905" s="9" t="s">
        <v>12</v>
      </c>
      <c r="E905" s="9" t="s">
        <v>13</v>
      </c>
      <c r="F905" s="9" t="s">
        <v>14</v>
      </c>
      <c r="G905" s="10" t="s">
        <v>15</v>
      </c>
      <c r="H905" s="11" t="s">
        <v>10</v>
      </c>
      <c r="I905" s="11" t="s">
        <v>11</v>
      </c>
      <c r="J905" s="11" t="s">
        <v>12</v>
      </c>
      <c r="K905" s="11" t="s">
        <v>13</v>
      </c>
      <c r="L905" s="11" t="s">
        <v>14</v>
      </c>
      <c r="M905" s="12" t="s">
        <v>15</v>
      </c>
    </row>
    <row r="906" spans="1:13" ht="15" customHeight="1" thickTop="1" thickBot="1">
      <c r="A906" s="13" t="s">
        <v>16</v>
      </c>
      <c r="B906" s="14"/>
      <c r="C906" s="14"/>
      <c r="D906" s="14"/>
      <c r="E906" s="14"/>
      <c r="F906" s="14">
        <v>12</v>
      </c>
      <c r="G906" s="15">
        <f t="shared" ref="G906:G908" si="348">SUM(B906:F906)</f>
        <v>12</v>
      </c>
      <c r="H906" s="16">
        <f t="shared" ref="H906:L908" si="349">IFERROR(B906/$G$906,0)</f>
        <v>0</v>
      </c>
      <c r="I906" s="16">
        <f t="shared" si="349"/>
        <v>0</v>
      </c>
      <c r="J906" s="16">
        <f t="shared" si="349"/>
        <v>0</v>
      </c>
      <c r="K906" s="16">
        <f t="shared" si="349"/>
        <v>0</v>
      </c>
      <c r="L906" s="16">
        <f t="shared" si="349"/>
        <v>1</v>
      </c>
      <c r="M906" s="17" t="s">
        <v>17</v>
      </c>
    </row>
    <row r="907" spans="1:13" ht="15" customHeight="1" thickTop="1" thickBot="1">
      <c r="A907" s="13" t="s">
        <v>18</v>
      </c>
      <c r="B907" s="14"/>
      <c r="C907" s="14"/>
      <c r="D907" s="14"/>
      <c r="E907" s="14"/>
      <c r="F907" s="14">
        <v>12</v>
      </c>
      <c r="G907" s="15">
        <f t="shared" si="348"/>
        <v>12</v>
      </c>
      <c r="H907" s="16">
        <f t="shared" si="349"/>
        <v>0</v>
      </c>
      <c r="I907" s="16">
        <f t="shared" si="349"/>
        <v>0</v>
      </c>
      <c r="J907" s="16">
        <f t="shared" si="349"/>
        <v>0</v>
      </c>
      <c r="K907" s="16">
        <f t="shared" si="349"/>
        <v>0</v>
      </c>
      <c r="L907" s="16">
        <f t="shared" si="349"/>
        <v>1</v>
      </c>
      <c r="M907" s="18" t="s">
        <v>17</v>
      </c>
    </row>
    <row r="908" spans="1:13" ht="15" customHeight="1" thickTop="1" thickBot="1">
      <c r="A908" s="13" t="s">
        <v>19</v>
      </c>
      <c r="B908" s="14"/>
      <c r="C908" s="14"/>
      <c r="D908" s="14"/>
      <c r="E908" s="14"/>
      <c r="F908" s="14">
        <v>12</v>
      </c>
      <c r="G908" s="15">
        <f t="shared" si="348"/>
        <v>12</v>
      </c>
      <c r="H908" s="16">
        <f t="shared" si="349"/>
        <v>0</v>
      </c>
      <c r="I908" s="16">
        <f t="shared" si="349"/>
        <v>0</v>
      </c>
      <c r="J908" s="16">
        <f t="shared" si="349"/>
        <v>0</v>
      </c>
      <c r="K908" s="16">
        <f t="shared" si="349"/>
        <v>0</v>
      </c>
      <c r="L908" s="16">
        <f t="shared" si="349"/>
        <v>1</v>
      </c>
      <c r="M908" s="18" t="s">
        <v>17</v>
      </c>
    </row>
    <row r="909" spans="1:13" ht="15" customHeight="1" thickTop="1" thickBot="1">
      <c r="A909" s="19" t="s">
        <v>20</v>
      </c>
      <c r="B909" s="20">
        <f>IFERROR(AVERAGE(B906:B908),0)</f>
        <v>0</v>
      </c>
      <c r="C909" s="20"/>
      <c r="D909" s="20">
        <f>IFERROR(AVERAGE(D906:D908),0)</f>
        <v>0</v>
      </c>
      <c r="E909" s="20"/>
      <c r="F909" s="20"/>
      <c r="G909" s="20">
        <f>SUM(AVERAGE(G906:G908))</f>
        <v>12</v>
      </c>
      <c r="H909" s="21">
        <f>AVERAGE(H906:H908)*0.2</f>
        <v>0</v>
      </c>
      <c r="I909" s="21">
        <f>AVERAGE(I906:I908)*0.4</f>
        <v>0</v>
      </c>
      <c r="J909" s="21">
        <f>AVERAGE(J906:J908)*0.6</f>
        <v>0</v>
      </c>
      <c r="K909" s="21">
        <f>AVERAGE(K906:K908)*0.8</f>
        <v>0</v>
      </c>
      <c r="L909" s="21">
        <f>AVERAGE(L906:L908)*1</f>
        <v>1</v>
      </c>
      <c r="M909" s="22">
        <f>SUM(H909:L909)</f>
        <v>1</v>
      </c>
    </row>
    <row r="910" spans="1:13" ht="15" customHeight="1" thickTop="1" thickBot="1">
      <c r="A910" s="23" t="s">
        <v>21</v>
      </c>
      <c r="B910" s="9" t="s">
        <v>10</v>
      </c>
      <c r="C910" s="9" t="s">
        <v>11</v>
      </c>
      <c r="D910" s="9" t="s">
        <v>12</v>
      </c>
      <c r="E910" s="9" t="s">
        <v>13</v>
      </c>
      <c r="F910" s="9" t="s">
        <v>14</v>
      </c>
      <c r="G910" s="10" t="s">
        <v>15</v>
      </c>
      <c r="H910" s="9" t="s">
        <v>10</v>
      </c>
      <c r="I910" s="9" t="s">
        <v>11</v>
      </c>
      <c r="J910" s="9" t="s">
        <v>12</v>
      </c>
      <c r="K910" s="9" t="s">
        <v>13</v>
      </c>
      <c r="L910" s="24" t="s">
        <v>14</v>
      </c>
      <c r="M910" s="10" t="s">
        <v>15</v>
      </c>
    </row>
    <row r="911" spans="1:13" ht="15" customHeight="1" thickTop="1" thickBot="1">
      <c r="A911" s="13" t="s">
        <v>22</v>
      </c>
      <c r="B911" s="14"/>
      <c r="C911" s="14"/>
      <c r="D911" s="14"/>
      <c r="E911" s="14"/>
      <c r="F911" s="14">
        <v>12</v>
      </c>
      <c r="G911" s="15">
        <f t="shared" ref="G911:G915" si="350">SUM(B911:F911)</f>
        <v>12</v>
      </c>
      <c r="H911" s="16">
        <f t="shared" ref="H911:L915" si="351">IFERROR(B911/$G$911,0)</f>
        <v>0</v>
      </c>
      <c r="I911" s="16">
        <f t="shared" si="351"/>
        <v>0</v>
      </c>
      <c r="J911" s="16">
        <f t="shared" si="351"/>
        <v>0</v>
      </c>
      <c r="K911" s="16">
        <f t="shared" si="351"/>
        <v>0</v>
      </c>
      <c r="L911" s="16">
        <f t="shared" si="351"/>
        <v>1</v>
      </c>
      <c r="M911" s="18" t="s">
        <v>17</v>
      </c>
    </row>
    <row r="912" spans="1:13" ht="15" customHeight="1" thickTop="1" thickBot="1">
      <c r="A912" s="13" t="s">
        <v>23</v>
      </c>
      <c r="B912" s="14"/>
      <c r="C912" s="14"/>
      <c r="D912" s="14"/>
      <c r="E912" s="14"/>
      <c r="F912" s="14">
        <v>12</v>
      </c>
      <c r="G912" s="15">
        <f t="shared" si="350"/>
        <v>12</v>
      </c>
      <c r="H912" s="16">
        <f t="shared" si="351"/>
        <v>0</v>
      </c>
      <c r="I912" s="16">
        <f t="shared" si="351"/>
        <v>0</v>
      </c>
      <c r="J912" s="16">
        <f t="shared" si="351"/>
        <v>0</v>
      </c>
      <c r="K912" s="16">
        <f t="shared" si="351"/>
        <v>0</v>
      </c>
      <c r="L912" s="16">
        <f t="shared" si="351"/>
        <v>1</v>
      </c>
      <c r="M912" s="18" t="s">
        <v>17</v>
      </c>
    </row>
    <row r="913" spans="1:13" ht="15" customHeight="1" thickTop="1" thickBot="1">
      <c r="A913" s="13" t="s">
        <v>24</v>
      </c>
      <c r="B913" s="14"/>
      <c r="C913" s="14"/>
      <c r="D913" s="14"/>
      <c r="E913" s="14"/>
      <c r="F913" s="14">
        <v>12</v>
      </c>
      <c r="G913" s="15">
        <f t="shared" si="350"/>
        <v>12</v>
      </c>
      <c r="H913" s="16">
        <f t="shared" si="351"/>
        <v>0</v>
      </c>
      <c r="I913" s="16">
        <f t="shared" si="351"/>
        <v>0</v>
      </c>
      <c r="J913" s="16">
        <f t="shared" si="351"/>
        <v>0</v>
      </c>
      <c r="K913" s="16">
        <f t="shared" si="351"/>
        <v>0</v>
      </c>
      <c r="L913" s="16">
        <f t="shared" si="351"/>
        <v>1</v>
      </c>
      <c r="M913" s="18" t="s">
        <v>17</v>
      </c>
    </row>
    <row r="914" spans="1:13" ht="15" customHeight="1" thickTop="1" thickBot="1">
      <c r="A914" s="13" t="s">
        <v>25</v>
      </c>
      <c r="B914" s="14"/>
      <c r="C914" s="14"/>
      <c r="D914" s="14"/>
      <c r="E914" s="14"/>
      <c r="F914" s="14">
        <v>12</v>
      </c>
      <c r="G914" s="15">
        <f t="shared" si="350"/>
        <v>12</v>
      </c>
      <c r="H914" s="16">
        <f t="shared" si="351"/>
        <v>0</v>
      </c>
      <c r="I914" s="16">
        <f t="shared" si="351"/>
        <v>0</v>
      </c>
      <c r="J914" s="16">
        <f t="shared" si="351"/>
        <v>0</v>
      </c>
      <c r="K914" s="16">
        <f t="shared" si="351"/>
        <v>0</v>
      </c>
      <c r="L914" s="16">
        <f t="shared" si="351"/>
        <v>1</v>
      </c>
      <c r="M914" s="18" t="s">
        <v>17</v>
      </c>
    </row>
    <row r="915" spans="1:13" ht="15" customHeight="1" thickTop="1" thickBot="1">
      <c r="A915" s="13" t="s">
        <v>26</v>
      </c>
      <c r="B915" s="14"/>
      <c r="C915" s="14"/>
      <c r="D915" s="14"/>
      <c r="E915" s="14"/>
      <c r="F915" s="14">
        <v>12</v>
      </c>
      <c r="G915" s="15">
        <f t="shared" si="350"/>
        <v>12</v>
      </c>
      <c r="H915" s="16">
        <f t="shared" si="351"/>
        <v>0</v>
      </c>
      <c r="I915" s="16">
        <f t="shared" si="351"/>
        <v>0</v>
      </c>
      <c r="J915" s="16">
        <f t="shared" si="351"/>
        <v>0</v>
      </c>
      <c r="K915" s="16">
        <f t="shared" si="351"/>
        <v>0</v>
      </c>
      <c r="L915" s="16">
        <f t="shared" si="351"/>
        <v>1</v>
      </c>
      <c r="M915" s="18"/>
    </row>
    <row r="916" spans="1:13" ht="15" customHeight="1" thickTop="1" thickBot="1">
      <c r="A916" s="19" t="s">
        <v>27</v>
      </c>
      <c r="B916" s="20">
        <f t="shared" ref="B916:E916" si="352">IFERROR(AVERAGE(B911:B915),0)</f>
        <v>0</v>
      </c>
      <c r="C916" s="20">
        <f t="shared" si="352"/>
        <v>0</v>
      </c>
      <c r="D916" s="20">
        <f t="shared" si="352"/>
        <v>0</v>
      </c>
      <c r="E916" s="20">
        <f t="shared" si="352"/>
        <v>0</v>
      </c>
      <c r="F916" s="20"/>
      <c r="G916" s="20">
        <f>SUM(AVERAGE(G911:G915))</f>
        <v>12</v>
      </c>
      <c r="H916" s="22">
        <f>AVERAGE(H911:H915)*0.2</f>
        <v>0</v>
      </c>
      <c r="I916" s="22">
        <f>AVERAGE(I911:I915)*0.4</f>
        <v>0</v>
      </c>
      <c r="J916" s="22">
        <f>AVERAGE(J911:J915)*0.6</f>
        <v>0</v>
      </c>
      <c r="K916" s="22">
        <f>AVERAGE(K911:K915)*0.8</f>
        <v>0</v>
      </c>
      <c r="L916" s="25">
        <f>AVERAGE(L911:L915)*1</f>
        <v>1</v>
      </c>
      <c r="M916" s="22">
        <f>SUM(H916:L916)</f>
        <v>1</v>
      </c>
    </row>
    <row r="917" spans="1:13" ht="15" customHeight="1" thickTop="1" thickBot="1">
      <c r="A917" s="23" t="s">
        <v>28</v>
      </c>
      <c r="B917" s="9" t="s">
        <v>10</v>
      </c>
      <c r="C917" s="9" t="s">
        <v>11</v>
      </c>
      <c r="D917" s="9" t="s">
        <v>12</v>
      </c>
      <c r="E917" s="9" t="s">
        <v>13</v>
      </c>
      <c r="F917" s="9" t="s">
        <v>14</v>
      </c>
      <c r="G917" s="10" t="s">
        <v>15</v>
      </c>
      <c r="H917" s="9" t="s">
        <v>10</v>
      </c>
      <c r="I917" s="9" t="s">
        <v>11</v>
      </c>
      <c r="J917" s="9" t="s">
        <v>12</v>
      </c>
      <c r="K917" s="9" t="s">
        <v>13</v>
      </c>
      <c r="L917" s="24" t="s">
        <v>14</v>
      </c>
      <c r="M917" s="10" t="s">
        <v>15</v>
      </c>
    </row>
    <row r="918" spans="1:13" ht="15" customHeight="1" thickTop="1" thickBot="1">
      <c r="A918" s="13" t="s">
        <v>29</v>
      </c>
      <c r="B918" s="14"/>
      <c r="C918" s="14"/>
      <c r="D918" s="14"/>
      <c r="E918" s="14"/>
      <c r="F918" s="14">
        <v>12</v>
      </c>
      <c r="G918" s="15">
        <f t="shared" ref="G918:G920" si="353">SUM(B918:F918)</f>
        <v>12</v>
      </c>
      <c r="H918" s="16">
        <f t="shared" ref="H918:L920" si="354">IFERROR(B918/$G$918,0)</f>
        <v>0</v>
      </c>
      <c r="I918" s="16">
        <f t="shared" si="354"/>
        <v>0</v>
      </c>
      <c r="J918" s="16">
        <f t="shared" si="354"/>
        <v>0</v>
      </c>
      <c r="K918" s="16">
        <f t="shared" si="354"/>
        <v>0</v>
      </c>
      <c r="L918" s="16">
        <f t="shared" si="354"/>
        <v>1</v>
      </c>
      <c r="M918" s="18" t="s">
        <v>17</v>
      </c>
    </row>
    <row r="919" spans="1:13" ht="15" customHeight="1" thickTop="1" thickBot="1">
      <c r="A919" s="13" t="s">
        <v>30</v>
      </c>
      <c r="B919" s="14"/>
      <c r="C919" s="14"/>
      <c r="D919" s="14"/>
      <c r="E919" s="14"/>
      <c r="F919" s="14">
        <v>12</v>
      </c>
      <c r="G919" s="15">
        <f t="shared" si="353"/>
        <v>12</v>
      </c>
      <c r="H919" s="16">
        <f t="shared" si="354"/>
        <v>0</v>
      </c>
      <c r="I919" s="16">
        <f t="shared" si="354"/>
        <v>0</v>
      </c>
      <c r="J919" s="16">
        <f t="shared" si="354"/>
        <v>0</v>
      </c>
      <c r="K919" s="16">
        <f t="shared" si="354"/>
        <v>0</v>
      </c>
      <c r="L919" s="16">
        <f t="shared" si="354"/>
        <v>1</v>
      </c>
      <c r="M919" s="18" t="s">
        <v>17</v>
      </c>
    </row>
    <row r="920" spans="1:13" ht="15" customHeight="1" thickTop="1" thickBot="1">
      <c r="A920" s="13" t="s">
        <v>31</v>
      </c>
      <c r="B920" s="14"/>
      <c r="C920" s="14"/>
      <c r="D920" s="14"/>
      <c r="E920" s="14"/>
      <c r="F920" s="14">
        <v>12</v>
      </c>
      <c r="G920" s="15">
        <f t="shared" si="353"/>
        <v>12</v>
      </c>
      <c r="H920" s="16">
        <f t="shared" si="354"/>
        <v>0</v>
      </c>
      <c r="I920" s="16">
        <f t="shared" si="354"/>
        <v>0</v>
      </c>
      <c r="J920" s="16">
        <f t="shared" si="354"/>
        <v>0</v>
      </c>
      <c r="K920" s="16">
        <f t="shared" si="354"/>
        <v>0</v>
      </c>
      <c r="L920" s="16">
        <f t="shared" si="354"/>
        <v>1</v>
      </c>
      <c r="M920" s="18" t="s">
        <v>17</v>
      </c>
    </row>
    <row r="921" spans="1:13" ht="15" customHeight="1" thickTop="1" thickBot="1">
      <c r="A921" s="19" t="s">
        <v>27</v>
      </c>
      <c r="B921" s="20"/>
      <c r="C921" s="20">
        <f t="shared" ref="C921:E921" si="355">IFERROR(AVERAGE(C918:C920),0)</f>
        <v>0</v>
      </c>
      <c r="D921" s="26">
        <f t="shared" si="355"/>
        <v>0</v>
      </c>
      <c r="E921" s="26">
        <f t="shared" si="355"/>
        <v>0</v>
      </c>
      <c r="F921" s="26"/>
      <c r="G921" s="26">
        <f>SUM(AVERAGE(G918:G920))</f>
        <v>12</v>
      </c>
      <c r="H921" s="22">
        <f>AVERAGE(H918:H920)*0.2</f>
        <v>0</v>
      </c>
      <c r="I921" s="22">
        <f>AVERAGE(I918:I920)*0.4</f>
        <v>0</v>
      </c>
      <c r="J921" s="22">
        <f>AVERAGE(J918:J920)*0.6</f>
        <v>0</v>
      </c>
      <c r="K921" s="22">
        <f>AVERAGE(K918:K920)*0.8</f>
        <v>0</v>
      </c>
      <c r="L921" s="25">
        <f>AVERAGE(L918:L920)*1</f>
        <v>1</v>
      </c>
      <c r="M921" s="27">
        <f>SUM(H921:L921)</f>
        <v>1</v>
      </c>
    </row>
    <row r="922" spans="1:13" ht="15" customHeight="1" thickTop="1" thickBot="1">
      <c r="A922" s="8" t="s">
        <v>32</v>
      </c>
      <c r="B922" s="9" t="s">
        <v>10</v>
      </c>
      <c r="C922" s="9" t="s">
        <v>11</v>
      </c>
      <c r="D922" s="9" t="s">
        <v>12</v>
      </c>
      <c r="E922" s="9" t="s">
        <v>13</v>
      </c>
      <c r="F922" s="9" t="s">
        <v>14</v>
      </c>
      <c r="G922" s="10" t="s">
        <v>15</v>
      </c>
      <c r="H922" s="9" t="s">
        <v>10</v>
      </c>
      <c r="I922" s="9" t="s">
        <v>11</v>
      </c>
      <c r="J922" s="9" t="s">
        <v>12</v>
      </c>
      <c r="K922" s="9" t="s">
        <v>13</v>
      </c>
      <c r="L922" s="24" t="s">
        <v>14</v>
      </c>
      <c r="M922" s="10" t="s">
        <v>15</v>
      </c>
    </row>
    <row r="923" spans="1:13" ht="15" customHeight="1" thickTop="1" thickBot="1">
      <c r="A923" s="28" t="s">
        <v>33</v>
      </c>
      <c r="B923" s="29"/>
      <c r="C923" s="29"/>
      <c r="D923" s="29"/>
      <c r="E923" s="14"/>
      <c r="F923" s="14">
        <v>12</v>
      </c>
      <c r="G923" s="30">
        <f t="shared" ref="G923:G926" si="356">SUM(B923:F923)</f>
        <v>12</v>
      </c>
      <c r="H923" s="31">
        <f t="shared" ref="H923:L926" si="357">IFERROR(B923/$G$923,0)</f>
        <v>0</v>
      </c>
      <c r="I923" s="31">
        <f t="shared" si="357"/>
        <v>0</v>
      </c>
      <c r="J923" s="31">
        <f t="shared" si="357"/>
        <v>0</v>
      </c>
      <c r="K923" s="31">
        <f t="shared" si="357"/>
        <v>0</v>
      </c>
      <c r="L923" s="31">
        <f t="shared" si="357"/>
        <v>1</v>
      </c>
      <c r="M923" s="18" t="s">
        <v>17</v>
      </c>
    </row>
    <row r="924" spans="1:13" ht="15" customHeight="1" thickTop="1" thickBot="1">
      <c r="A924" s="28" t="s">
        <v>34</v>
      </c>
      <c r="B924" s="29"/>
      <c r="C924" s="29"/>
      <c r="D924" s="29"/>
      <c r="E924" s="14"/>
      <c r="F924" s="14">
        <v>12</v>
      </c>
      <c r="G924" s="30">
        <f t="shared" si="356"/>
        <v>12</v>
      </c>
      <c r="H924" s="31">
        <f t="shared" si="357"/>
        <v>0</v>
      </c>
      <c r="I924" s="31">
        <f t="shared" si="357"/>
        <v>0</v>
      </c>
      <c r="J924" s="31">
        <f t="shared" si="357"/>
        <v>0</v>
      </c>
      <c r="K924" s="31">
        <f t="shared" si="357"/>
        <v>0</v>
      </c>
      <c r="L924" s="31">
        <f t="shared" si="357"/>
        <v>1</v>
      </c>
      <c r="M924" s="18" t="s">
        <v>17</v>
      </c>
    </row>
    <row r="925" spans="1:13" ht="15" customHeight="1" thickTop="1" thickBot="1">
      <c r="A925" s="28" t="s">
        <v>35</v>
      </c>
      <c r="B925" s="29"/>
      <c r="C925" s="29"/>
      <c r="D925" s="29"/>
      <c r="E925" s="14"/>
      <c r="F925" s="14">
        <v>12</v>
      </c>
      <c r="G925" s="30">
        <f t="shared" si="356"/>
        <v>12</v>
      </c>
      <c r="H925" s="31">
        <f t="shared" si="357"/>
        <v>0</v>
      </c>
      <c r="I925" s="31">
        <f t="shared" si="357"/>
        <v>0</v>
      </c>
      <c r="J925" s="31">
        <f t="shared" si="357"/>
        <v>0</v>
      </c>
      <c r="K925" s="31">
        <f t="shared" si="357"/>
        <v>0</v>
      </c>
      <c r="L925" s="31">
        <f t="shared" si="357"/>
        <v>1</v>
      </c>
      <c r="M925" s="18" t="s">
        <v>17</v>
      </c>
    </row>
    <row r="926" spans="1:13" ht="15" customHeight="1" thickTop="1" thickBot="1">
      <c r="A926" s="28" t="s">
        <v>36</v>
      </c>
      <c r="B926" s="29"/>
      <c r="C926" s="29"/>
      <c r="D926" s="29"/>
      <c r="E926" s="14"/>
      <c r="F926" s="14">
        <v>12</v>
      </c>
      <c r="G926" s="30">
        <f t="shared" si="356"/>
        <v>12</v>
      </c>
      <c r="H926" s="31">
        <f t="shared" si="357"/>
        <v>0</v>
      </c>
      <c r="I926" s="31">
        <f t="shared" si="357"/>
        <v>0</v>
      </c>
      <c r="J926" s="31">
        <f t="shared" si="357"/>
        <v>0</v>
      </c>
      <c r="K926" s="31">
        <f t="shared" si="357"/>
        <v>0</v>
      </c>
      <c r="L926" s="31">
        <f t="shared" si="357"/>
        <v>1</v>
      </c>
      <c r="M926" s="18" t="s">
        <v>17</v>
      </c>
    </row>
    <row r="927" spans="1:13" ht="15" customHeight="1" thickTop="1" thickBot="1">
      <c r="A927" s="32" t="s">
        <v>27</v>
      </c>
      <c r="B927" s="33">
        <f t="shared" ref="B927:E927" si="358">IFERROR(AVERAGE(B923:B926),0)</f>
        <v>0</v>
      </c>
      <c r="C927" s="33">
        <f t="shared" si="358"/>
        <v>0</v>
      </c>
      <c r="D927" s="33">
        <f t="shared" si="358"/>
        <v>0</v>
      </c>
      <c r="E927" s="33">
        <f t="shared" si="358"/>
        <v>0</v>
      </c>
      <c r="F927" s="33"/>
      <c r="G927" s="33">
        <f>SUM(AVERAGE(G923:G926))</f>
        <v>12</v>
      </c>
      <c r="H927" s="27">
        <f>AVERAGE(H923:H926)*0.2</f>
        <v>0</v>
      </c>
      <c r="I927" s="27">
        <f>AVERAGE(I923:I926)*0.4</f>
        <v>0</v>
      </c>
      <c r="J927" s="27">
        <f>AVERAGE(J923:J926)*0.6</f>
        <v>0</v>
      </c>
      <c r="K927" s="27">
        <f>AVERAGE(K923:K926)*0.8</f>
        <v>0</v>
      </c>
      <c r="L927" s="34">
        <f>AVERAGE(L923:L926)*1</f>
        <v>1</v>
      </c>
      <c r="M927" s="27">
        <f>SUM(H927:L927)</f>
        <v>1</v>
      </c>
    </row>
    <row r="928" spans="1:13" ht="15" customHeight="1" thickTop="1" thickBot="1">
      <c r="A928" s="35" t="s">
        <v>37</v>
      </c>
      <c r="B928" s="36"/>
      <c r="C928" s="36"/>
      <c r="D928" s="36"/>
      <c r="E928" s="36"/>
      <c r="F928" s="36"/>
      <c r="G928" s="37">
        <f>SUM(B928:F928)</f>
        <v>0</v>
      </c>
      <c r="H928" s="38">
        <f t="shared" ref="H928:L928" si="359">IFERROR(B928/$G$928,0)</f>
        <v>0</v>
      </c>
      <c r="I928" s="38">
        <f t="shared" si="359"/>
        <v>0</v>
      </c>
      <c r="J928" s="38">
        <f t="shared" si="359"/>
        <v>0</v>
      </c>
      <c r="K928" s="38">
        <f t="shared" si="359"/>
        <v>0</v>
      </c>
      <c r="L928" s="38">
        <f t="shared" si="359"/>
        <v>0</v>
      </c>
      <c r="M928" s="18" t="s">
        <v>17</v>
      </c>
    </row>
    <row r="929" spans="1:13" ht="15" customHeight="1" thickTop="1" thickBot="1">
      <c r="A929" s="51" t="s">
        <v>38</v>
      </c>
      <c r="B929" s="52"/>
      <c r="C929" s="52"/>
      <c r="D929" s="52"/>
      <c r="E929" s="52"/>
      <c r="F929" s="53"/>
      <c r="G929" s="39">
        <v>12</v>
      </c>
      <c r="H929" s="27" t="s">
        <v>17</v>
      </c>
      <c r="I929" s="27" t="s">
        <v>17</v>
      </c>
      <c r="J929" s="27" t="s">
        <v>17</v>
      </c>
      <c r="K929" s="27" t="s">
        <v>17</v>
      </c>
      <c r="L929" s="27" t="s">
        <v>17</v>
      </c>
      <c r="M929" s="27">
        <f>(M909+M916+M921+M927)/4</f>
        <v>1</v>
      </c>
    </row>
    <row r="930" spans="1:13" ht="15" customHeight="1" thickTop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5" customHeight="1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5" customHeight="1" thickTop="1" thickBot="1">
      <c r="A932" s="3" t="s">
        <v>0</v>
      </c>
      <c r="B932" s="54" t="s">
        <v>64</v>
      </c>
      <c r="C932" s="50"/>
      <c r="D932" s="50"/>
      <c r="E932" s="50"/>
      <c r="F932" s="50"/>
      <c r="G932" s="47"/>
      <c r="H932" s="55" t="s">
        <v>2</v>
      </c>
      <c r="I932" s="56"/>
      <c r="J932" s="57"/>
      <c r="K932" s="4" t="s">
        <v>3</v>
      </c>
      <c r="L932" s="58">
        <v>45324</v>
      </c>
      <c r="M932" s="59"/>
    </row>
    <row r="933" spans="1:13" ht="15" customHeight="1" thickBot="1">
      <c r="A933" s="40" t="s">
        <v>4</v>
      </c>
      <c r="B933" s="41"/>
      <c r="C933" s="41"/>
      <c r="D933" s="41"/>
      <c r="E933" s="41"/>
      <c r="F933" s="41"/>
      <c r="G933" s="42"/>
      <c r="H933" s="5" t="s">
        <v>5</v>
      </c>
      <c r="I933" s="46">
        <v>15</v>
      </c>
      <c r="J933" s="47"/>
      <c r="K933" s="6"/>
      <c r="L933" s="5"/>
      <c r="M933" s="5"/>
    </row>
    <row r="934" spans="1:13" ht="15" customHeight="1" thickBot="1">
      <c r="A934" s="43"/>
      <c r="B934" s="44"/>
      <c r="C934" s="44"/>
      <c r="D934" s="44"/>
      <c r="E934" s="44"/>
      <c r="F934" s="44"/>
      <c r="G934" s="45"/>
      <c r="H934" s="5" t="s">
        <v>6</v>
      </c>
      <c r="I934" s="46">
        <v>0</v>
      </c>
      <c r="J934" s="47"/>
      <c r="K934" s="5"/>
      <c r="L934" s="5"/>
      <c r="M934" s="5"/>
    </row>
    <row r="935" spans="1:13" ht="15" customHeight="1" thickBot="1">
      <c r="A935" s="7" t="s">
        <v>7</v>
      </c>
      <c r="B935" s="48" t="s">
        <v>8</v>
      </c>
      <c r="C935" s="49"/>
      <c r="D935" s="49"/>
      <c r="E935" s="49"/>
      <c r="F935" s="49"/>
      <c r="G935" s="49"/>
      <c r="H935" s="46" t="s">
        <v>8</v>
      </c>
      <c r="I935" s="50"/>
      <c r="J935" s="50"/>
      <c r="K935" s="50"/>
      <c r="L935" s="50"/>
      <c r="M935" s="47"/>
    </row>
    <row r="936" spans="1:13" ht="15" customHeight="1" thickTop="1" thickBot="1">
      <c r="A936" s="8" t="s">
        <v>9</v>
      </c>
      <c r="B936" s="9" t="s">
        <v>10</v>
      </c>
      <c r="C936" s="9" t="s">
        <v>11</v>
      </c>
      <c r="D936" s="9" t="s">
        <v>12</v>
      </c>
      <c r="E936" s="9" t="s">
        <v>13</v>
      </c>
      <c r="F936" s="9" t="s">
        <v>14</v>
      </c>
      <c r="G936" s="10" t="s">
        <v>15</v>
      </c>
      <c r="H936" s="11" t="s">
        <v>10</v>
      </c>
      <c r="I936" s="11" t="s">
        <v>11</v>
      </c>
      <c r="J936" s="11" t="s">
        <v>12</v>
      </c>
      <c r="K936" s="11" t="s">
        <v>13</v>
      </c>
      <c r="L936" s="11" t="s">
        <v>14</v>
      </c>
      <c r="M936" s="12" t="s">
        <v>15</v>
      </c>
    </row>
    <row r="937" spans="1:13" ht="15" customHeight="1" thickTop="1" thickBot="1">
      <c r="A937" s="13" t="s">
        <v>16</v>
      </c>
      <c r="B937" s="14"/>
      <c r="C937" s="14"/>
      <c r="D937" s="14"/>
      <c r="E937" s="14"/>
      <c r="F937" s="14">
        <v>15</v>
      </c>
      <c r="G937" s="15">
        <f t="shared" ref="G937:G939" si="360">SUM(B937:F937)</f>
        <v>15</v>
      </c>
      <c r="H937" s="16">
        <f t="shared" ref="H937:L939" si="361">IFERROR(B937/$G$937,0)</f>
        <v>0</v>
      </c>
      <c r="I937" s="16">
        <f t="shared" si="361"/>
        <v>0</v>
      </c>
      <c r="J937" s="16">
        <f t="shared" si="361"/>
        <v>0</v>
      </c>
      <c r="K937" s="16">
        <f t="shared" si="361"/>
        <v>0</v>
      </c>
      <c r="L937" s="16">
        <f t="shared" si="361"/>
        <v>1</v>
      </c>
      <c r="M937" s="17" t="s">
        <v>17</v>
      </c>
    </row>
    <row r="938" spans="1:13" ht="15" customHeight="1" thickTop="1" thickBot="1">
      <c r="A938" s="13" t="s">
        <v>18</v>
      </c>
      <c r="B938" s="14"/>
      <c r="C938" s="14"/>
      <c r="D938" s="14"/>
      <c r="E938" s="14"/>
      <c r="F938" s="14">
        <v>15</v>
      </c>
      <c r="G938" s="15">
        <f t="shared" si="360"/>
        <v>15</v>
      </c>
      <c r="H938" s="16">
        <f t="shared" si="361"/>
        <v>0</v>
      </c>
      <c r="I938" s="16">
        <f t="shared" si="361"/>
        <v>0</v>
      </c>
      <c r="J938" s="16">
        <f t="shared" si="361"/>
        <v>0</v>
      </c>
      <c r="K938" s="16">
        <f t="shared" si="361"/>
        <v>0</v>
      </c>
      <c r="L938" s="16">
        <f t="shared" si="361"/>
        <v>1</v>
      </c>
      <c r="M938" s="18" t="s">
        <v>17</v>
      </c>
    </row>
    <row r="939" spans="1:13" ht="15" customHeight="1" thickTop="1" thickBot="1">
      <c r="A939" s="13" t="s">
        <v>19</v>
      </c>
      <c r="B939" s="14"/>
      <c r="C939" s="14"/>
      <c r="D939" s="14"/>
      <c r="E939" s="14"/>
      <c r="F939" s="14">
        <v>15</v>
      </c>
      <c r="G939" s="15">
        <f t="shared" si="360"/>
        <v>15</v>
      </c>
      <c r="H939" s="16">
        <f t="shared" si="361"/>
        <v>0</v>
      </c>
      <c r="I939" s="16">
        <f t="shared" si="361"/>
        <v>0</v>
      </c>
      <c r="J939" s="16">
        <f t="shared" si="361"/>
        <v>0</v>
      </c>
      <c r="K939" s="16">
        <f t="shared" si="361"/>
        <v>0</v>
      </c>
      <c r="L939" s="16">
        <f t="shared" si="361"/>
        <v>1</v>
      </c>
      <c r="M939" s="18" t="s">
        <v>17</v>
      </c>
    </row>
    <row r="940" spans="1:13" ht="15" customHeight="1" thickTop="1" thickBot="1">
      <c r="A940" s="19" t="s">
        <v>20</v>
      </c>
      <c r="B940" s="20">
        <f>IFERROR(AVERAGE(B937:B939),0)</f>
        <v>0</v>
      </c>
      <c r="C940" s="20"/>
      <c r="D940" s="20">
        <f>IFERROR(AVERAGE(D937:D939),0)</f>
        <v>0</v>
      </c>
      <c r="E940" s="20"/>
      <c r="F940" s="20"/>
      <c r="G940" s="20">
        <f>SUM(AVERAGE(G937:G939))</f>
        <v>15</v>
      </c>
      <c r="H940" s="21">
        <f>AVERAGE(H937:H939)*0.2</f>
        <v>0</v>
      </c>
      <c r="I940" s="21">
        <f>AVERAGE(I937:I939)*0.4</f>
        <v>0</v>
      </c>
      <c r="J940" s="21">
        <f>AVERAGE(J937:J939)*0.6</f>
        <v>0</v>
      </c>
      <c r="K940" s="21">
        <f>AVERAGE(K937:K939)*0.8</f>
        <v>0</v>
      </c>
      <c r="L940" s="21">
        <f>AVERAGE(L937:L939)*1</f>
        <v>1</v>
      </c>
      <c r="M940" s="22">
        <f>SUM(H940:L940)</f>
        <v>1</v>
      </c>
    </row>
    <row r="941" spans="1:13" ht="15" customHeight="1" thickTop="1" thickBot="1">
      <c r="A941" s="23" t="s">
        <v>21</v>
      </c>
      <c r="B941" s="9" t="s">
        <v>10</v>
      </c>
      <c r="C941" s="9" t="s">
        <v>11</v>
      </c>
      <c r="D941" s="9" t="s">
        <v>12</v>
      </c>
      <c r="E941" s="9" t="s">
        <v>13</v>
      </c>
      <c r="F941" s="9" t="s">
        <v>14</v>
      </c>
      <c r="G941" s="10" t="s">
        <v>15</v>
      </c>
      <c r="H941" s="9" t="s">
        <v>10</v>
      </c>
      <c r="I941" s="9" t="s">
        <v>11</v>
      </c>
      <c r="J941" s="9" t="s">
        <v>12</v>
      </c>
      <c r="K941" s="9" t="s">
        <v>13</v>
      </c>
      <c r="L941" s="24" t="s">
        <v>14</v>
      </c>
      <c r="M941" s="10" t="s">
        <v>15</v>
      </c>
    </row>
    <row r="942" spans="1:13" ht="15" customHeight="1" thickTop="1" thickBot="1">
      <c r="A942" s="13" t="s">
        <v>22</v>
      </c>
      <c r="B942" s="14"/>
      <c r="C942" s="14"/>
      <c r="D942" s="14"/>
      <c r="E942" s="14"/>
      <c r="F942" s="14">
        <v>15</v>
      </c>
      <c r="G942" s="15">
        <f t="shared" ref="G942:G946" si="362">SUM(B942:F942)</f>
        <v>15</v>
      </c>
      <c r="H942" s="16">
        <f t="shared" ref="H942:L946" si="363">IFERROR(B942/$G$942,0)</f>
        <v>0</v>
      </c>
      <c r="I942" s="16">
        <f t="shared" si="363"/>
        <v>0</v>
      </c>
      <c r="J942" s="16">
        <f t="shared" si="363"/>
        <v>0</v>
      </c>
      <c r="K942" s="16">
        <f t="shared" si="363"/>
        <v>0</v>
      </c>
      <c r="L942" s="16">
        <f t="shared" si="363"/>
        <v>1</v>
      </c>
      <c r="M942" s="18" t="s">
        <v>17</v>
      </c>
    </row>
    <row r="943" spans="1:13" ht="15" customHeight="1" thickTop="1" thickBot="1">
      <c r="A943" s="13" t="s">
        <v>23</v>
      </c>
      <c r="B943" s="14"/>
      <c r="C943" s="14"/>
      <c r="D943" s="14"/>
      <c r="E943" s="14"/>
      <c r="F943" s="14">
        <v>15</v>
      </c>
      <c r="G943" s="15">
        <f t="shared" si="362"/>
        <v>15</v>
      </c>
      <c r="H943" s="16">
        <f t="shared" si="363"/>
        <v>0</v>
      </c>
      <c r="I943" s="16">
        <f t="shared" si="363"/>
        <v>0</v>
      </c>
      <c r="J943" s="16">
        <f t="shared" si="363"/>
        <v>0</v>
      </c>
      <c r="K943" s="16">
        <f t="shared" si="363"/>
        <v>0</v>
      </c>
      <c r="L943" s="16">
        <f t="shared" si="363"/>
        <v>1</v>
      </c>
      <c r="M943" s="18" t="s">
        <v>17</v>
      </c>
    </row>
    <row r="944" spans="1:13" ht="15" customHeight="1" thickTop="1" thickBot="1">
      <c r="A944" s="13" t="s">
        <v>24</v>
      </c>
      <c r="B944" s="14"/>
      <c r="C944" s="14"/>
      <c r="D944" s="14"/>
      <c r="E944" s="14"/>
      <c r="F944" s="14">
        <v>15</v>
      </c>
      <c r="G944" s="15">
        <f t="shared" si="362"/>
        <v>15</v>
      </c>
      <c r="H944" s="16">
        <f t="shared" si="363"/>
        <v>0</v>
      </c>
      <c r="I944" s="16">
        <f t="shared" si="363"/>
        <v>0</v>
      </c>
      <c r="J944" s="16">
        <f t="shared" si="363"/>
        <v>0</v>
      </c>
      <c r="K944" s="16">
        <f t="shared" si="363"/>
        <v>0</v>
      </c>
      <c r="L944" s="16">
        <f t="shared" si="363"/>
        <v>1</v>
      </c>
      <c r="M944" s="18" t="s">
        <v>17</v>
      </c>
    </row>
    <row r="945" spans="1:13" ht="15" customHeight="1" thickTop="1" thickBot="1">
      <c r="A945" s="13" t="s">
        <v>25</v>
      </c>
      <c r="B945" s="14"/>
      <c r="C945" s="14"/>
      <c r="D945" s="14"/>
      <c r="E945" s="14"/>
      <c r="F945" s="14">
        <v>15</v>
      </c>
      <c r="G945" s="15">
        <f t="shared" si="362"/>
        <v>15</v>
      </c>
      <c r="H945" s="16">
        <f t="shared" si="363"/>
        <v>0</v>
      </c>
      <c r="I945" s="16">
        <f t="shared" si="363"/>
        <v>0</v>
      </c>
      <c r="J945" s="16">
        <f t="shared" si="363"/>
        <v>0</v>
      </c>
      <c r="K945" s="16">
        <f t="shared" si="363"/>
        <v>0</v>
      </c>
      <c r="L945" s="16">
        <f t="shared" si="363"/>
        <v>1</v>
      </c>
      <c r="M945" s="18" t="s">
        <v>17</v>
      </c>
    </row>
    <row r="946" spans="1:13" ht="15" customHeight="1" thickTop="1" thickBot="1">
      <c r="A946" s="13" t="s">
        <v>26</v>
      </c>
      <c r="B946" s="14"/>
      <c r="C946" s="14"/>
      <c r="D946" s="14"/>
      <c r="E946" s="14"/>
      <c r="F946" s="14">
        <v>15</v>
      </c>
      <c r="G946" s="15">
        <f t="shared" si="362"/>
        <v>15</v>
      </c>
      <c r="H946" s="16">
        <f t="shared" si="363"/>
        <v>0</v>
      </c>
      <c r="I946" s="16">
        <f t="shared" si="363"/>
        <v>0</v>
      </c>
      <c r="J946" s="16">
        <f t="shared" si="363"/>
        <v>0</v>
      </c>
      <c r="K946" s="16">
        <f t="shared" si="363"/>
        <v>0</v>
      </c>
      <c r="L946" s="16">
        <f t="shared" si="363"/>
        <v>1</v>
      </c>
      <c r="M946" s="18"/>
    </row>
    <row r="947" spans="1:13" ht="15" customHeight="1" thickTop="1" thickBot="1">
      <c r="A947" s="19" t="s">
        <v>27</v>
      </c>
      <c r="B947" s="20">
        <f t="shared" ref="B947:E947" si="364">IFERROR(AVERAGE(B942:B946),0)</f>
        <v>0</v>
      </c>
      <c r="C947" s="20">
        <f t="shared" si="364"/>
        <v>0</v>
      </c>
      <c r="D947" s="20">
        <f t="shared" si="364"/>
        <v>0</v>
      </c>
      <c r="E947" s="20">
        <f t="shared" si="364"/>
        <v>0</v>
      </c>
      <c r="F947" s="20"/>
      <c r="G947" s="20">
        <f>SUM(AVERAGE(G942:G946))</f>
        <v>15</v>
      </c>
      <c r="H947" s="22">
        <f>AVERAGE(H942:H946)*0.2</f>
        <v>0</v>
      </c>
      <c r="I947" s="22">
        <f>AVERAGE(I942:I946)*0.4</f>
        <v>0</v>
      </c>
      <c r="J947" s="22">
        <f>AVERAGE(J942:J946)*0.6</f>
        <v>0</v>
      </c>
      <c r="K947" s="22">
        <f>AVERAGE(K942:K946)*0.8</f>
        <v>0</v>
      </c>
      <c r="L947" s="25">
        <f>AVERAGE(L942:L946)*1</f>
        <v>1</v>
      </c>
      <c r="M947" s="22">
        <f>SUM(H947:L947)</f>
        <v>1</v>
      </c>
    </row>
    <row r="948" spans="1:13" ht="15" customHeight="1" thickTop="1" thickBot="1">
      <c r="A948" s="23" t="s">
        <v>28</v>
      </c>
      <c r="B948" s="9" t="s">
        <v>10</v>
      </c>
      <c r="C948" s="9" t="s">
        <v>11</v>
      </c>
      <c r="D948" s="9" t="s">
        <v>12</v>
      </c>
      <c r="E948" s="9" t="s">
        <v>13</v>
      </c>
      <c r="F948" s="9" t="s">
        <v>14</v>
      </c>
      <c r="G948" s="10" t="s">
        <v>15</v>
      </c>
      <c r="H948" s="9" t="s">
        <v>10</v>
      </c>
      <c r="I948" s="9" t="s">
        <v>11</v>
      </c>
      <c r="J948" s="9" t="s">
        <v>12</v>
      </c>
      <c r="K948" s="9" t="s">
        <v>13</v>
      </c>
      <c r="L948" s="24" t="s">
        <v>14</v>
      </c>
      <c r="M948" s="10" t="s">
        <v>15</v>
      </c>
    </row>
    <row r="949" spans="1:13" ht="15" customHeight="1" thickTop="1" thickBot="1">
      <c r="A949" s="13" t="s">
        <v>29</v>
      </c>
      <c r="B949" s="14"/>
      <c r="C949" s="14"/>
      <c r="D949" s="14"/>
      <c r="E949" s="14"/>
      <c r="F949" s="14">
        <v>15</v>
      </c>
      <c r="G949" s="15">
        <f t="shared" ref="G949:G951" si="365">SUM(B949:F949)</f>
        <v>15</v>
      </c>
      <c r="H949" s="16">
        <f t="shared" ref="H949:L951" si="366">IFERROR(B949/$G$949,0)</f>
        <v>0</v>
      </c>
      <c r="I949" s="16">
        <f t="shared" si="366"/>
        <v>0</v>
      </c>
      <c r="J949" s="16">
        <f t="shared" si="366"/>
        <v>0</v>
      </c>
      <c r="K949" s="16">
        <f t="shared" si="366"/>
        <v>0</v>
      </c>
      <c r="L949" s="16">
        <f t="shared" si="366"/>
        <v>1</v>
      </c>
      <c r="M949" s="18" t="s">
        <v>17</v>
      </c>
    </row>
    <row r="950" spans="1:13" ht="15" customHeight="1" thickTop="1" thickBot="1">
      <c r="A950" s="13" t="s">
        <v>30</v>
      </c>
      <c r="B950" s="14"/>
      <c r="C950" s="14"/>
      <c r="D950" s="14"/>
      <c r="E950" s="14"/>
      <c r="F950" s="14">
        <v>15</v>
      </c>
      <c r="G950" s="15">
        <f t="shared" si="365"/>
        <v>15</v>
      </c>
      <c r="H950" s="16">
        <f t="shared" si="366"/>
        <v>0</v>
      </c>
      <c r="I950" s="16">
        <f t="shared" si="366"/>
        <v>0</v>
      </c>
      <c r="J950" s="16">
        <f t="shared" si="366"/>
        <v>0</v>
      </c>
      <c r="K950" s="16">
        <f t="shared" si="366"/>
        <v>0</v>
      </c>
      <c r="L950" s="16">
        <f t="shared" si="366"/>
        <v>1</v>
      </c>
      <c r="M950" s="18" t="s">
        <v>17</v>
      </c>
    </row>
    <row r="951" spans="1:13" ht="15" customHeight="1" thickTop="1" thickBot="1">
      <c r="A951" s="13" t="s">
        <v>31</v>
      </c>
      <c r="B951" s="14"/>
      <c r="C951" s="14"/>
      <c r="D951" s="14"/>
      <c r="E951" s="14"/>
      <c r="F951" s="14">
        <v>15</v>
      </c>
      <c r="G951" s="15">
        <f t="shared" si="365"/>
        <v>15</v>
      </c>
      <c r="H951" s="16">
        <f t="shared" si="366"/>
        <v>0</v>
      </c>
      <c r="I951" s="16">
        <f t="shared" si="366"/>
        <v>0</v>
      </c>
      <c r="J951" s="16">
        <f t="shared" si="366"/>
        <v>0</v>
      </c>
      <c r="K951" s="16">
        <f t="shared" si="366"/>
        <v>0</v>
      </c>
      <c r="L951" s="16">
        <f t="shared" si="366"/>
        <v>1</v>
      </c>
      <c r="M951" s="18" t="s">
        <v>17</v>
      </c>
    </row>
    <row r="952" spans="1:13" ht="15" customHeight="1" thickTop="1" thickBot="1">
      <c r="A952" s="19" t="s">
        <v>27</v>
      </c>
      <c r="B952" s="20"/>
      <c r="C952" s="20">
        <f t="shared" ref="C952:E952" si="367">IFERROR(AVERAGE(C949:C951),0)</f>
        <v>0</v>
      </c>
      <c r="D952" s="26">
        <f t="shared" si="367"/>
        <v>0</v>
      </c>
      <c r="E952" s="26">
        <f t="shared" si="367"/>
        <v>0</v>
      </c>
      <c r="F952" s="26"/>
      <c r="G952" s="26">
        <f>SUM(AVERAGE(G949:G951))</f>
        <v>15</v>
      </c>
      <c r="H952" s="22">
        <f>AVERAGE(H949:H951)*0.2</f>
        <v>0</v>
      </c>
      <c r="I952" s="22">
        <f>AVERAGE(I949:I951)*0.4</f>
        <v>0</v>
      </c>
      <c r="J952" s="22">
        <f>AVERAGE(J949:J951)*0.6</f>
        <v>0</v>
      </c>
      <c r="K952" s="22">
        <f>AVERAGE(K949:K951)*0.8</f>
        <v>0</v>
      </c>
      <c r="L952" s="25">
        <f>AVERAGE(L949:L951)*1</f>
        <v>1</v>
      </c>
      <c r="M952" s="27">
        <f>SUM(H952:L952)</f>
        <v>1</v>
      </c>
    </row>
    <row r="953" spans="1:13" ht="15" customHeight="1" thickTop="1" thickBot="1">
      <c r="A953" s="8" t="s">
        <v>32</v>
      </c>
      <c r="B953" s="9" t="s">
        <v>10</v>
      </c>
      <c r="C953" s="9" t="s">
        <v>11</v>
      </c>
      <c r="D953" s="9" t="s">
        <v>12</v>
      </c>
      <c r="E953" s="9" t="s">
        <v>13</v>
      </c>
      <c r="F953" s="9" t="s">
        <v>14</v>
      </c>
      <c r="G953" s="10" t="s">
        <v>15</v>
      </c>
      <c r="H953" s="9" t="s">
        <v>10</v>
      </c>
      <c r="I953" s="9" t="s">
        <v>11</v>
      </c>
      <c r="J953" s="9" t="s">
        <v>12</v>
      </c>
      <c r="K953" s="9" t="s">
        <v>13</v>
      </c>
      <c r="L953" s="24" t="s">
        <v>14</v>
      </c>
      <c r="M953" s="10" t="s">
        <v>15</v>
      </c>
    </row>
    <row r="954" spans="1:13" ht="15" customHeight="1" thickTop="1" thickBot="1">
      <c r="A954" s="28" t="s">
        <v>33</v>
      </c>
      <c r="B954" s="29"/>
      <c r="C954" s="29"/>
      <c r="D954" s="29"/>
      <c r="E954" s="14"/>
      <c r="F954" s="14">
        <v>15</v>
      </c>
      <c r="G954" s="30">
        <f t="shared" ref="G954:G957" si="368">SUM(B954:F954)</f>
        <v>15</v>
      </c>
      <c r="H954" s="31">
        <f t="shared" ref="H954:L957" si="369">IFERROR(B954/$G$954,0)</f>
        <v>0</v>
      </c>
      <c r="I954" s="31">
        <f t="shared" si="369"/>
        <v>0</v>
      </c>
      <c r="J954" s="31">
        <f t="shared" si="369"/>
        <v>0</v>
      </c>
      <c r="K954" s="31">
        <f t="shared" si="369"/>
        <v>0</v>
      </c>
      <c r="L954" s="31">
        <f t="shared" si="369"/>
        <v>1</v>
      </c>
      <c r="M954" s="18" t="s">
        <v>17</v>
      </c>
    </row>
    <row r="955" spans="1:13" ht="15" customHeight="1" thickTop="1" thickBot="1">
      <c r="A955" s="28" t="s">
        <v>34</v>
      </c>
      <c r="B955" s="29"/>
      <c r="C955" s="29"/>
      <c r="D955" s="29"/>
      <c r="E955" s="14"/>
      <c r="F955" s="14">
        <v>15</v>
      </c>
      <c r="G955" s="30">
        <f t="shared" si="368"/>
        <v>15</v>
      </c>
      <c r="H955" s="31">
        <f t="shared" si="369"/>
        <v>0</v>
      </c>
      <c r="I955" s="31">
        <f t="shared" si="369"/>
        <v>0</v>
      </c>
      <c r="J955" s="31">
        <f t="shared" si="369"/>
        <v>0</v>
      </c>
      <c r="K955" s="31">
        <f t="shared" si="369"/>
        <v>0</v>
      </c>
      <c r="L955" s="31">
        <f t="shared" si="369"/>
        <v>1</v>
      </c>
      <c r="M955" s="18" t="s">
        <v>17</v>
      </c>
    </row>
    <row r="956" spans="1:13" ht="15" customHeight="1" thickTop="1" thickBot="1">
      <c r="A956" s="28" t="s">
        <v>35</v>
      </c>
      <c r="B956" s="29"/>
      <c r="C956" s="29"/>
      <c r="D956" s="29"/>
      <c r="E956" s="14"/>
      <c r="F956" s="14">
        <v>15</v>
      </c>
      <c r="G956" s="30">
        <f t="shared" si="368"/>
        <v>15</v>
      </c>
      <c r="H956" s="31">
        <f t="shared" si="369"/>
        <v>0</v>
      </c>
      <c r="I956" s="31">
        <f t="shared" si="369"/>
        <v>0</v>
      </c>
      <c r="J956" s="31">
        <f t="shared" si="369"/>
        <v>0</v>
      </c>
      <c r="K956" s="31">
        <f t="shared" si="369"/>
        <v>0</v>
      </c>
      <c r="L956" s="31">
        <f t="shared" si="369"/>
        <v>1</v>
      </c>
      <c r="M956" s="18" t="s">
        <v>17</v>
      </c>
    </row>
    <row r="957" spans="1:13" ht="15" customHeight="1" thickTop="1" thickBot="1">
      <c r="A957" s="28" t="s">
        <v>36</v>
      </c>
      <c r="B957" s="29"/>
      <c r="C957" s="29"/>
      <c r="D957" s="29"/>
      <c r="E957" s="14"/>
      <c r="F957" s="14">
        <v>15</v>
      </c>
      <c r="G957" s="30">
        <f t="shared" si="368"/>
        <v>15</v>
      </c>
      <c r="H957" s="31">
        <f t="shared" si="369"/>
        <v>0</v>
      </c>
      <c r="I957" s="31">
        <f t="shared" si="369"/>
        <v>0</v>
      </c>
      <c r="J957" s="31">
        <f t="shared" si="369"/>
        <v>0</v>
      </c>
      <c r="K957" s="31">
        <f t="shared" si="369"/>
        <v>0</v>
      </c>
      <c r="L957" s="31">
        <f t="shared" si="369"/>
        <v>1</v>
      </c>
      <c r="M957" s="18" t="s">
        <v>17</v>
      </c>
    </row>
    <row r="958" spans="1:13" ht="15" customHeight="1" thickTop="1" thickBot="1">
      <c r="A958" s="32" t="s">
        <v>27</v>
      </c>
      <c r="B958" s="33">
        <f t="shared" ref="B958:E958" si="370">IFERROR(AVERAGE(B954:B957),0)</f>
        <v>0</v>
      </c>
      <c r="C958" s="33">
        <f t="shared" si="370"/>
        <v>0</v>
      </c>
      <c r="D958" s="33">
        <f t="shared" si="370"/>
        <v>0</v>
      </c>
      <c r="E958" s="33">
        <f t="shared" si="370"/>
        <v>0</v>
      </c>
      <c r="F958" s="33"/>
      <c r="G958" s="33">
        <f>SUM(AVERAGE(G954:G957))</f>
        <v>15</v>
      </c>
      <c r="H958" s="27">
        <f>AVERAGE(H954:H957)*0.2</f>
        <v>0</v>
      </c>
      <c r="I958" s="27">
        <f>AVERAGE(I954:I957)*0.4</f>
        <v>0</v>
      </c>
      <c r="J958" s="27">
        <f>AVERAGE(J954:J957)*0.6</f>
        <v>0</v>
      </c>
      <c r="K958" s="27">
        <f>AVERAGE(K954:K957)*0.8</f>
        <v>0</v>
      </c>
      <c r="L958" s="34">
        <f>AVERAGE(L954:L957)*1</f>
        <v>1</v>
      </c>
      <c r="M958" s="27">
        <f>SUM(H958:L958)</f>
        <v>1</v>
      </c>
    </row>
    <row r="959" spans="1:13" ht="15" customHeight="1" thickTop="1" thickBot="1">
      <c r="A959" s="35" t="s">
        <v>37</v>
      </c>
      <c r="B959" s="36"/>
      <c r="C959" s="36"/>
      <c r="D959" s="36"/>
      <c r="E959" s="36"/>
      <c r="F959" s="36"/>
      <c r="G959" s="37">
        <f>SUM(B959:F959)</f>
        <v>0</v>
      </c>
      <c r="H959" s="38">
        <f t="shared" ref="H959:L959" si="371">IFERROR(B959/$G$959,0)</f>
        <v>0</v>
      </c>
      <c r="I959" s="38">
        <f t="shared" si="371"/>
        <v>0</v>
      </c>
      <c r="J959" s="38">
        <f t="shared" si="371"/>
        <v>0</v>
      </c>
      <c r="K959" s="38">
        <f t="shared" si="371"/>
        <v>0</v>
      </c>
      <c r="L959" s="38">
        <f t="shared" si="371"/>
        <v>0</v>
      </c>
      <c r="M959" s="18" t="s">
        <v>17</v>
      </c>
    </row>
    <row r="960" spans="1:13" ht="15" customHeight="1" thickTop="1" thickBot="1">
      <c r="A960" s="51" t="s">
        <v>38</v>
      </c>
      <c r="B960" s="52"/>
      <c r="C960" s="52"/>
      <c r="D960" s="52"/>
      <c r="E960" s="52"/>
      <c r="F960" s="53"/>
      <c r="G960" s="39">
        <v>15</v>
      </c>
      <c r="H960" s="27" t="s">
        <v>17</v>
      </c>
      <c r="I960" s="27" t="s">
        <v>17</v>
      </c>
      <c r="J960" s="27" t="s">
        <v>17</v>
      </c>
      <c r="K960" s="27" t="s">
        <v>17</v>
      </c>
      <c r="L960" s="27" t="s">
        <v>17</v>
      </c>
      <c r="M960" s="27">
        <f>(M940+M947+M952+M958)/4</f>
        <v>1</v>
      </c>
    </row>
    <row r="961" spans="1:13" ht="15" customHeight="1" thickTop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5" customHeight="1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5" customHeight="1" thickTop="1" thickBot="1">
      <c r="A963" s="3" t="s">
        <v>0</v>
      </c>
      <c r="B963" s="54" t="s">
        <v>65</v>
      </c>
      <c r="C963" s="50"/>
      <c r="D963" s="50"/>
      <c r="E963" s="50"/>
      <c r="F963" s="50"/>
      <c r="G963" s="47"/>
      <c r="H963" s="55" t="s">
        <v>2</v>
      </c>
      <c r="I963" s="56"/>
      <c r="J963" s="57"/>
      <c r="K963" s="4" t="s">
        <v>3</v>
      </c>
      <c r="L963" s="58">
        <v>45328</v>
      </c>
      <c r="M963" s="59"/>
    </row>
    <row r="964" spans="1:13" ht="15" customHeight="1" thickBot="1">
      <c r="A964" s="40" t="s">
        <v>4</v>
      </c>
      <c r="B964" s="41"/>
      <c r="C964" s="41"/>
      <c r="D964" s="41"/>
      <c r="E964" s="41"/>
      <c r="F964" s="41"/>
      <c r="G964" s="42"/>
      <c r="H964" s="5" t="s">
        <v>5</v>
      </c>
      <c r="I964" s="46">
        <v>20</v>
      </c>
      <c r="J964" s="47"/>
      <c r="K964" s="6"/>
      <c r="L964" s="5"/>
      <c r="M964" s="5"/>
    </row>
    <row r="965" spans="1:13" ht="15" customHeight="1" thickBot="1">
      <c r="A965" s="43"/>
      <c r="B965" s="44"/>
      <c r="C965" s="44"/>
      <c r="D965" s="44"/>
      <c r="E965" s="44"/>
      <c r="F965" s="44"/>
      <c r="G965" s="45"/>
      <c r="H965" s="5" t="s">
        <v>6</v>
      </c>
      <c r="I965" s="46">
        <v>0</v>
      </c>
      <c r="J965" s="47"/>
      <c r="K965" s="5"/>
      <c r="L965" s="5"/>
      <c r="M965" s="5"/>
    </row>
    <row r="966" spans="1:13" ht="15" customHeight="1" thickBot="1">
      <c r="A966" s="7" t="s">
        <v>7</v>
      </c>
      <c r="B966" s="48" t="s">
        <v>8</v>
      </c>
      <c r="C966" s="49"/>
      <c r="D966" s="49"/>
      <c r="E966" s="49"/>
      <c r="F966" s="49"/>
      <c r="G966" s="49"/>
      <c r="H966" s="46" t="s">
        <v>8</v>
      </c>
      <c r="I966" s="50"/>
      <c r="J966" s="50"/>
      <c r="K966" s="50"/>
      <c r="L966" s="50"/>
      <c r="M966" s="47"/>
    </row>
    <row r="967" spans="1:13" ht="15" customHeight="1" thickTop="1" thickBot="1">
      <c r="A967" s="8" t="s">
        <v>9</v>
      </c>
      <c r="B967" s="9" t="s">
        <v>10</v>
      </c>
      <c r="C967" s="9" t="s">
        <v>11</v>
      </c>
      <c r="D967" s="9" t="s">
        <v>12</v>
      </c>
      <c r="E967" s="9" t="s">
        <v>13</v>
      </c>
      <c r="F967" s="9" t="s">
        <v>14</v>
      </c>
      <c r="G967" s="10" t="s">
        <v>15</v>
      </c>
      <c r="H967" s="11" t="s">
        <v>10</v>
      </c>
      <c r="I967" s="11" t="s">
        <v>11</v>
      </c>
      <c r="J967" s="11" t="s">
        <v>12</v>
      </c>
      <c r="K967" s="11" t="s">
        <v>13</v>
      </c>
      <c r="L967" s="11" t="s">
        <v>14</v>
      </c>
      <c r="M967" s="12" t="s">
        <v>15</v>
      </c>
    </row>
    <row r="968" spans="1:13" ht="15" customHeight="1" thickTop="1" thickBot="1">
      <c r="A968" s="13" t="s">
        <v>16</v>
      </c>
      <c r="B968" s="14"/>
      <c r="C968" s="14"/>
      <c r="D968" s="14"/>
      <c r="E968" s="14"/>
      <c r="F968" s="14">
        <v>20</v>
      </c>
      <c r="G968" s="15">
        <f t="shared" ref="G968:G970" si="372">SUM(B968:F968)</f>
        <v>20</v>
      </c>
      <c r="H968" s="16">
        <f t="shared" ref="H968:L970" si="373">IFERROR(B968/$G$968,0)</f>
        <v>0</v>
      </c>
      <c r="I968" s="16">
        <f t="shared" si="373"/>
        <v>0</v>
      </c>
      <c r="J968" s="16">
        <f t="shared" si="373"/>
        <v>0</v>
      </c>
      <c r="K968" s="16">
        <f t="shared" si="373"/>
        <v>0</v>
      </c>
      <c r="L968" s="16">
        <f t="shared" si="373"/>
        <v>1</v>
      </c>
      <c r="M968" s="17" t="s">
        <v>17</v>
      </c>
    </row>
    <row r="969" spans="1:13" ht="15" customHeight="1" thickTop="1" thickBot="1">
      <c r="A969" s="13" t="s">
        <v>18</v>
      </c>
      <c r="B969" s="14"/>
      <c r="C969" s="14"/>
      <c r="D969" s="14"/>
      <c r="E969" s="14"/>
      <c r="F969" s="14">
        <v>20</v>
      </c>
      <c r="G969" s="15">
        <f t="shared" si="372"/>
        <v>20</v>
      </c>
      <c r="H969" s="16">
        <f t="shared" si="373"/>
        <v>0</v>
      </c>
      <c r="I969" s="16">
        <f t="shared" si="373"/>
        <v>0</v>
      </c>
      <c r="J969" s="16">
        <f t="shared" si="373"/>
        <v>0</v>
      </c>
      <c r="K969" s="16">
        <f t="shared" si="373"/>
        <v>0</v>
      </c>
      <c r="L969" s="16">
        <f t="shared" si="373"/>
        <v>1</v>
      </c>
      <c r="M969" s="18" t="s">
        <v>17</v>
      </c>
    </row>
    <row r="970" spans="1:13" ht="15" customHeight="1" thickTop="1" thickBot="1">
      <c r="A970" s="13" t="s">
        <v>19</v>
      </c>
      <c r="B970" s="14"/>
      <c r="C970" s="14"/>
      <c r="D970" s="14"/>
      <c r="E970" s="14"/>
      <c r="F970" s="14">
        <v>20</v>
      </c>
      <c r="G970" s="15">
        <f t="shared" si="372"/>
        <v>20</v>
      </c>
      <c r="H970" s="16">
        <f t="shared" si="373"/>
        <v>0</v>
      </c>
      <c r="I970" s="16">
        <f t="shared" si="373"/>
        <v>0</v>
      </c>
      <c r="J970" s="16">
        <f t="shared" si="373"/>
        <v>0</v>
      </c>
      <c r="K970" s="16">
        <f t="shared" si="373"/>
        <v>0</v>
      </c>
      <c r="L970" s="16">
        <f t="shared" si="373"/>
        <v>1</v>
      </c>
      <c r="M970" s="18" t="s">
        <v>17</v>
      </c>
    </row>
    <row r="971" spans="1:13" ht="15" customHeight="1" thickTop="1" thickBot="1">
      <c r="A971" s="19" t="s">
        <v>20</v>
      </c>
      <c r="B971" s="20">
        <f>IFERROR(AVERAGE(B968:B970),0)</f>
        <v>0</v>
      </c>
      <c r="C971" s="20"/>
      <c r="D971" s="20">
        <f>IFERROR(AVERAGE(D968:D970),0)</f>
        <v>0</v>
      </c>
      <c r="E971" s="20"/>
      <c r="F971" s="20"/>
      <c r="G971" s="20">
        <f>SUM(AVERAGE(G968:G970))</f>
        <v>20</v>
      </c>
      <c r="H971" s="21">
        <f>AVERAGE(H968:H970)*0.2</f>
        <v>0</v>
      </c>
      <c r="I971" s="21">
        <f>AVERAGE(I968:I970)*0.4</f>
        <v>0</v>
      </c>
      <c r="J971" s="21">
        <f>AVERAGE(J968:J970)*0.6</f>
        <v>0</v>
      </c>
      <c r="K971" s="21">
        <f>AVERAGE(K968:K970)*0.8</f>
        <v>0</v>
      </c>
      <c r="L971" s="21">
        <f>AVERAGE(L968:L970)*1</f>
        <v>1</v>
      </c>
      <c r="M971" s="22">
        <f>SUM(H971:L971)</f>
        <v>1</v>
      </c>
    </row>
    <row r="972" spans="1:13" ht="15" customHeight="1" thickTop="1" thickBot="1">
      <c r="A972" s="23" t="s">
        <v>21</v>
      </c>
      <c r="B972" s="9" t="s">
        <v>10</v>
      </c>
      <c r="C972" s="9" t="s">
        <v>11</v>
      </c>
      <c r="D972" s="9" t="s">
        <v>12</v>
      </c>
      <c r="E972" s="9" t="s">
        <v>13</v>
      </c>
      <c r="F972" s="9" t="s">
        <v>14</v>
      </c>
      <c r="G972" s="10" t="s">
        <v>15</v>
      </c>
      <c r="H972" s="9" t="s">
        <v>10</v>
      </c>
      <c r="I972" s="9" t="s">
        <v>11</v>
      </c>
      <c r="J972" s="9" t="s">
        <v>12</v>
      </c>
      <c r="K972" s="9" t="s">
        <v>13</v>
      </c>
      <c r="L972" s="24" t="s">
        <v>14</v>
      </c>
      <c r="M972" s="10" t="s">
        <v>15</v>
      </c>
    </row>
    <row r="973" spans="1:13" ht="15" customHeight="1" thickTop="1" thickBot="1">
      <c r="A973" s="13" t="s">
        <v>22</v>
      </c>
      <c r="B973" s="14"/>
      <c r="C973" s="14"/>
      <c r="D973" s="14"/>
      <c r="E973" s="14"/>
      <c r="F973" s="14">
        <v>20</v>
      </c>
      <c r="G973" s="15">
        <f t="shared" ref="G973:G977" si="374">SUM(B973:F973)</f>
        <v>20</v>
      </c>
      <c r="H973" s="16">
        <f t="shared" ref="H973:L977" si="375">IFERROR(B973/$G$973,0)</f>
        <v>0</v>
      </c>
      <c r="I973" s="16">
        <f t="shared" si="375"/>
        <v>0</v>
      </c>
      <c r="J973" s="16">
        <f t="shared" si="375"/>
        <v>0</v>
      </c>
      <c r="K973" s="16">
        <f t="shared" si="375"/>
        <v>0</v>
      </c>
      <c r="L973" s="16">
        <f t="shared" si="375"/>
        <v>1</v>
      </c>
      <c r="M973" s="18" t="s">
        <v>17</v>
      </c>
    </row>
    <row r="974" spans="1:13" ht="15" customHeight="1" thickTop="1" thickBot="1">
      <c r="A974" s="13" t="s">
        <v>23</v>
      </c>
      <c r="B974" s="14"/>
      <c r="C974" s="14"/>
      <c r="D974" s="14"/>
      <c r="E974" s="14"/>
      <c r="F974" s="14">
        <v>20</v>
      </c>
      <c r="G974" s="15">
        <f t="shared" si="374"/>
        <v>20</v>
      </c>
      <c r="H974" s="16">
        <f t="shared" si="375"/>
        <v>0</v>
      </c>
      <c r="I974" s="16">
        <f t="shared" si="375"/>
        <v>0</v>
      </c>
      <c r="J974" s="16">
        <f t="shared" si="375"/>
        <v>0</v>
      </c>
      <c r="K974" s="16">
        <f t="shared" si="375"/>
        <v>0</v>
      </c>
      <c r="L974" s="16">
        <f t="shared" si="375"/>
        <v>1</v>
      </c>
      <c r="M974" s="18" t="s">
        <v>17</v>
      </c>
    </row>
    <row r="975" spans="1:13" ht="15" customHeight="1" thickTop="1" thickBot="1">
      <c r="A975" s="13" t="s">
        <v>24</v>
      </c>
      <c r="B975" s="14"/>
      <c r="C975" s="14"/>
      <c r="D975" s="14"/>
      <c r="E975" s="14"/>
      <c r="F975" s="14">
        <v>20</v>
      </c>
      <c r="G975" s="15">
        <f t="shared" si="374"/>
        <v>20</v>
      </c>
      <c r="H975" s="16">
        <f t="shared" si="375"/>
        <v>0</v>
      </c>
      <c r="I975" s="16">
        <f t="shared" si="375"/>
        <v>0</v>
      </c>
      <c r="J975" s="16">
        <f t="shared" si="375"/>
        <v>0</v>
      </c>
      <c r="K975" s="16">
        <f t="shared" si="375"/>
        <v>0</v>
      </c>
      <c r="L975" s="16">
        <f t="shared" si="375"/>
        <v>1</v>
      </c>
      <c r="M975" s="18" t="s">
        <v>17</v>
      </c>
    </row>
    <row r="976" spans="1:13" ht="15" customHeight="1" thickTop="1" thickBot="1">
      <c r="A976" s="13" t="s">
        <v>25</v>
      </c>
      <c r="B976" s="14"/>
      <c r="C976" s="14"/>
      <c r="D976" s="14"/>
      <c r="E976" s="14"/>
      <c r="F976" s="14">
        <v>20</v>
      </c>
      <c r="G976" s="15">
        <f t="shared" si="374"/>
        <v>20</v>
      </c>
      <c r="H976" s="16">
        <f t="shared" si="375"/>
        <v>0</v>
      </c>
      <c r="I976" s="16">
        <f t="shared" si="375"/>
        <v>0</v>
      </c>
      <c r="J976" s="16">
        <f t="shared" si="375"/>
        <v>0</v>
      </c>
      <c r="K976" s="16">
        <f t="shared" si="375"/>
        <v>0</v>
      </c>
      <c r="L976" s="16">
        <f t="shared" si="375"/>
        <v>1</v>
      </c>
      <c r="M976" s="18" t="s">
        <v>17</v>
      </c>
    </row>
    <row r="977" spans="1:13" ht="15" customHeight="1" thickTop="1" thickBot="1">
      <c r="A977" s="13" t="s">
        <v>26</v>
      </c>
      <c r="B977" s="14"/>
      <c r="C977" s="14"/>
      <c r="D977" s="14"/>
      <c r="E977" s="14"/>
      <c r="F977" s="14">
        <v>20</v>
      </c>
      <c r="G977" s="15">
        <f t="shared" si="374"/>
        <v>20</v>
      </c>
      <c r="H977" s="16">
        <f t="shared" si="375"/>
        <v>0</v>
      </c>
      <c r="I977" s="16">
        <f t="shared" si="375"/>
        <v>0</v>
      </c>
      <c r="J977" s="16">
        <f t="shared" si="375"/>
        <v>0</v>
      </c>
      <c r="K977" s="16">
        <f t="shared" si="375"/>
        <v>0</v>
      </c>
      <c r="L977" s="16">
        <f t="shared" si="375"/>
        <v>1</v>
      </c>
      <c r="M977" s="18"/>
    </row>
    <row r="978" spans="1:13" ht="15" customHeight="1" thickTop="1" thickBot="1">
      <c r="A978" s="19" t="s">
        <v>27</v>
      </c>
      <c r="B978" s="20">
        <f t="shared" ref="B978:E978" si="376">IFERROR(AVERAGE(B973:B977),0)</f>
        <v>0</v>
      </c>
      <c r="C978" s="20">
        <f t="shared" si="376"/>
        <v>0</v>
      </c>
      <c r="D978" s="20">
        <f t="shared" si="376"/>
        <v>0</v>
      </c>
      <c r="E978" s="20">
        <f t="shared" si="376"/>
        <v>0</v>
      </c>
      <c r="F978" s="20"/>
      <c r="G978" s="20">
        <f>SUM(AVERAGE(G973:G977))</f>
        <v>20</v>
      </c>
      <c r="H978" s="22">
        <f>AVERAGE(H973:H977)*0.2</f>
        <v>0</v>
      </c>
      <c r="I978" s="22">
        <f>AVERAGE(I973:I977)*0.4</f>
        <v>0</v>
      </c>
      <c r="J978" s="22">
        <f>AVERAGE(J973:J977)*0.6</f>
        <v>0</v>
      </c>
      <c r="K978" s="22">
        <f>AVERAGE(K973:K977)*0.8</f>
        <v>0</v>
      </c>
      <c r="L978" s="25">
        <f>AVERAGE(L973:L977)*1</f>
        <v>1</v>
      </c>
      <c r="M978" s="22">
        <f>SUM(H978:L978)</f>
        <v>1</v>
      </c>
    </row>
    <row r="979" spans="1:13" ht="15" customHeight="1" thickTop="1" thickBot="1">
      <c r="A979" s="23" t="s">
        <v>28</v>
      </c>
      <c r="B979" s="9" t="s">
        <v>10</v>
      </c>
      <c r="C979" s="9" t="s">
        <v>11</v>
      </c>
      <c r="D979" s="9" t="s">
        <v>12</v>
      </c>
      <c r="E979" s="9" t="s">
        <v>13</v>
      </c>
      <c r="F979" s="9" t="s">
        <v>14</v>
      </c>
      <c r="G979" s="10" t="s">
        <v>15</v>
      </c>
      <c r="H979" s="9" t="s">
        <v>10</v>
      </c>
      <c r="I979" s="9" t="s">
        <v>11</v>
      </c>
      <c r="J979" s="9" t="s">
        <v>12</v>
      </c>
      <c r="K979" s="9" t="s">
        <v>13</v>
      </c>
      <c r="L979" s="24" t="s">
        <v>14</v>
      </c>
      <c r="M979" s="10" t="s">
        <v>15</v>
      </c>
    </row>
    <row r="980" spans="1:13" ht="15" customHeight="1" thickTop="1" thickBot="1">
      <c r="A980" s="13" t="s">
        <v>29</v>
      </c>
      <c r="B980" s="14"/>
      <c r="C980" s="14"/>
      <c r="D980" s="14"/>
      <c r="E980" s="14"/>
      <c r="F980" s="14">
        <v>20</v>
      </c>
      <c r="G980" s="15">
        <f t="shared" ref="G980:G982" si="377">SUM(B980:F980)</f>
        <v>20</v>
      </c>
      <c r="H980" s="16">
        <f t="shared" ref="H980:L982" si="378">IFERROR(B980/$G$980,0)</f>
        <v>0</v>
      </c>
      <c r="I980" s="16">
        <f t="shared" si="378"/>
        <v>0</v>
      </c>
      <c r="J980" s="16">
        <f t="shared" si="378"/>
        <v>0</v>
      </c>
      <c r="K980" s="16">
        <f t="shared" si="378"/>
        <v>0</v>
      </c>
      <c r="L980" s="16">
        <f t="shared" si="378"/>
        <v>1</v>
      </c>
      <c r="M980" s="18" t="s">
        <v>17</v>
      </c>
    </row>
    <row r="981" spans="1:13" ht="15" customHeight="1" thickTop="1" thickBot="1">
      <c r="A981" s="13" t="s">
        <v>30</v>
      </c>
      <c r="B981" s="14"/>
      <c r="C981" s="14"/>
      <c r="D981" s="14"/>
      <c r="E981" s="14"/>
      <c r="F981" s="14">
        <v>20</v>
      </c>
      <c r="G981" s="15">
        <f t="shared" si="377"/>
        <v>20</v>
      </c>
      <c r="H981" s="16">
        <f t="shared" si="378"/>
        <v>0</v>
      </c>
      <c r="I981" s="16">
        <f t="shared" si="378"/>
        <v>0</v>
      </c>
      <c r="J981" s="16">
        <f t="shared" si="378"/>
        <v>0</v>
      </c>
      <c r="K981" s="16">
        <f t="shared" si="378"/>
        <v>0</v>
      </c>
      <c r="L981" s="16">
        <f t="shared" si="378"/>
        <v>1</v>
      </c>
      <c r="M981" s="18" t="s">
        <v>17</v>
      </c>
    </row>
    <row r="982" spans="1:13" ht="15" customHeight="1" thickTop="1" thickBot="1">
      <c r="A982" s="13" t="s">
        <v>31</v>
      </c>
      <c r="B982" s="14"/>
      <c r="C982" s="14"/>
      <c r="D982" s="14"/>
      <c r="E982" s="14"/>
      <c r="F982" s="14">
        <v>20</v>
      </c>
      <c r="G982" s="15">
        <f t="shared" si="377"/>
        <v>20</v>
      </c>
      <c r="H982" s="16">
        <f t="shared" si="378"/>
        <v>0</v>
      </c>
      <c r="I982" s="16">
        <f t="shared" si="378"/>
        <v>0</v>
      </c>
      <c r="J982" s="16">
        <f t="shared" si="378"/>
        <v>0</v>
      </c>
      <c r="K982" s="16">
        <f t="shared" si="378"/>
        <v>0</v>
      </c>
      <c r="L982" s="16">
        <f t="shared" si="378"/>
        <v>1</v>
      </c>
      <c r="M982" s="18" t="s">
        <v>17</v>
      </c>
    </row>
    <row r="983" spans="1:13" ht="15" customHeight="1" thickTop="1" thickBot="1">
      <c r="A983" s="19" t="s">
        <v>27</v>
      </c>
      <c r="B983" s="20"/>
      <c r="C983" s="20">
        <f t="shared" ref="C983:E983" si="379">IFERROR(AVERAGE(C980:C982),0)</f>
        <v>0</v>
      </c>
      <c r="D983" s="26">
        <f t="shared" si="379"/>
        <v>0</v>
      </c>
      <c r="E983" s="26">
        <f t="shared" si="379"/>
        <v>0</v>
      </c>
      <c r="F983" s="26"/>
      <c r="G983" s="26">
        <f>SUM(AVERAGE(G980:G982))</f>
        <v>20</v>
      </c>
      <c r="H983" s="22">
        <f>AVERAGE(H980:H982)*0.2</f>
        <v>0</v>
      </c>
      <c r="I983" s="22">
        <f>AVERAGE(I980:I982)*0.4</f>
        <v>0</v>
      </c>
      <c r="J983" s="22">
        <f>AVERAGE(J980:J982)*0.6</f>
        <v>0</v>
      </c>
      <c r="K983" s="22">
        <f>AVERAGE(K980:K982)*0.8</f>
        <v>0</v>
      </c>
      <c r="L983" s="25">
        <f>AVERAGE(L980:L982)*1</f>
        <v>1</v>
      </c>
      <c r="M983" s="27">
        <f>SUM(H983:L983)</f>
        <v>1</v>
      </c>
    </row>
    <row r="984" spans="1:13" ht="15" customHeight="1" thickTop="1" thickBot="1">
      <c r="A984" s="8" t="s">
        <v>32</v>
      </c>
      <c r="B984" s="9" t="s">
        <v>10</v>
      </c>
      <c r="C984" s="9" t="s">
        <v>11</v>
      </c>
      <c r="D984" s="9" t="s">
        <v>12</v>
      </c>
      <c r="E984" s="9" t="s">
        <v>13</v>
      </c>
      <c r="F984" s="9" t="s">
        <v>14</v>
      </c>
      <c r="G984" s="10" t="s">
        <v>15</v>
      </c>
      <c r="H984" s="9" t="s">
        <v>10</v>
      </c>
      <c r="I984" s="9" t="s">
        <v>11</v>
      </c>
      <c r="J984" s="9" t="s">
        <v>12</v>
      </c>
      <c r="K984" s="9" t="s">
        <v>13</v>
      </c>
      <c r="L984" s="24" t="s">
        <v>14</v>
      </c>
      <c r="M984" s="10" t="s">
        <v>15</v>
      </c>
    </row>
    <row r="985" spans="1:13" ht="15" customHeight="1" thickTop="1" thickBot="1">
      <c r="A985" s="28" t="s">
        <v>33</v>
      </c>
      <c r="B985" s="29"/>
      <c r="C985" s="29"/>
      <c r="D985" s="29"/>
      <c r="E985" s="14"/>
      <c r="F985" s="14">
        <v>20</v>
      </c>
      <c r="G985" s="30">
        <f t="shared" ref="G985:G988" si="380">SUM(B985:F985)</f>
        <v>20</v>
      </c>
      <c r="H985" s="31">
        <f t="shared" ref="H985:L988" si="381">IFERROR(B985/$G$985,0)</f>
        <v>0</v>
      </c>
      <c r="I985" s="31">
        <f t="shared" si="381"/>
        <v>0</v>
      </c>
      <c r="J985" s="31">
        <f t="shared" si="381"/>
        <v>0</v>
      </c>
      <c r="K985" s="31">
        <f t="shared" si="381"/>
        <v>0</v>
      </c>
      <c r="L985" s="31">
        <f t="shared" si="381"/>
        <v>1</v>
      </c>
      <c r="M985" s="18" t="s">
        <v>17</v>
      </c>
    </row>
    <row r="986" spans="1:13" ht="15" customHeight="1" thickTop="1" thickBot="1">
      <c r="A986" s="28" t="s">
        <v>34</v>
      </c>
      <c r="B986" s="29"/>
      <c r="C986" s="29"/>
      <c r="D986" s="29"/>
      <c r="E986" s="14"/>
      <c r="F986" s="14">
        <v>20</v>
      </c>
      <c r="G986" s="30">
        <f t="shared" si="380"/>
        <v>20</v>
      </c>
      <c r="H986" s="31">
        <f t="shared" si="381"/>
        <v>0</v>
      </c>
      <c r="I986" s="31">
        <f t="shared" si="381"/>
        <v>0</v>
      </c>
      <c r="J986" s="31">
        <f t="shared" si="381"/>
        <v>0</v>
      </c>
      <c r="K986" s="31">
        <f t="shared" si="381"/>
        <v>0</v>
      </c>
      <c r="L986" s="31">
        <f t="shared" si="381"/>
        <v>1</v>
      </c>
      <c r="M986" s="18" t="s">
        <v>17</v>
      </c>
    </row>
    <row r="987" spans="1:13" ht="15" customHeight="1" thickTop="1" thickBot="1">
      <c r="A987" s="28" t="s">
        <v>35</v>
      </c>
      <c r="B987" s="29"/>
      <c r="C987" s="29"/>
      <c r="D987" s="29"/>
      <c r="E987" s="14"/>
      <c r="F987" s="14">
        <v>20</v>
      </c>
      <c r="G987" s="30">
        <f t="shared" si="380"/>
        <v>20</v>
      </c>
      <c r="H987" s="31">
        <f t="shared" si="381"/>
        <v>0</v>
      </c>
      <c r="I987" s="31">
        <f t="shared" si="381"/>
        <v>0</v>
      </c>
      <c r="J987" s="31">
        <f t="shared" si="381"/>
        <v>0</v>
      </c>
      <c r="K987" s="31">
        <f t="shared" si="381"/>
        <v>0</v>
      </c>
      <c r="L987" s="31">
        <f t="shared" si="381"/>
        <v>1</v>
      </c>
      <c r="M987" s="18" t="s">
        <v>17</v>
      </c>
    </row>
    <row r="988" spans="1:13" ht="15" customHeight="1" thickTop="1" thickBot="1">
      <c r="A988" s="28" t="s">
        <v>36</v>
      </c>
      <c r="B988" s="29"/>
      <c r="C988" s="29"/>
      <c r="D988" s="29"/>
      <c r="E988" s="14"/>
      <c r="F988" s="14">
        <v>20</v>
      </c>
      <c r="G988" s="30">
        <f t="shared" si="380"/>
        <v>20</v>
      </c>
      <c r="H988" s="31">
        <f t="shared" si="381"/>
        <v>0</v>
      </c>
      <c r="I988" s="31">
        <f t="shared" si="381"/>
        <v>0</v>
      </c>
      <c r="J988" s="31">
        <f t="shared" si="381"/>
        <v>0</v>
      </c>
      <c r="K988" s="31">
        <f t="shared" si="381"/>
        <v>0</v>
      </c>
      <c r="L988" s="31">
        <f t="shared" si="381"/>
        <v>1</v>
      </c>
      <c r="M988" s="18" t="s">
        <v>17</v>
      </c>
    </row>
    <row r="989" spans="1:13" ht="15" customHeight="1" thickTop="1" thickBot="1">
      <c r="A989" s="32" t="s">
        <v>27</v>
      </c>
      <c r="B989" s="33">
        <f t="shared" ref="B989:E989" si="382">IFERROR(AVERAGE(B985:B988),0)</f>
        <v>0</v>
      </c>
      <c r="C989" s="33">
        <f t="shared" si="382"/>
        <v>0</v>
      </c>
      <c r="D989" s="33">
        <f t="shared" si="382"/>
        <v>0</v>
      </c>
      <c r="E989" s="33">
        <f t="shared" si="382"/>
        <v>0</v>
      </c>
      <c r="F989" s="33"/>
      <c r="G989" s="33">
        <f>SUM(AVERAGE(G985:G988))</f>
        <v>20</v>
      </c>
      <c r="H989" s="27">
        <f>AVERAGE(H985:H988)*0.2</f>
        <v>0</v>
      </c>
      <c r="I989" s="27">
        <f>AVERAGE(I985:I988)*0.4</f>
        <v>0</v>
      </c>
      <c r="J989" s="27">
        <f>AVERAGE(J985:J988)*0.6</f>
        <v>0</v>
      </c>
      <c r="K989" s="27">
        <f>AVERAGE(K985:K988)*0.8</f>
        <v>0</v>
      </c>
      <c r="L989" s="34">
        <f>AVERAGE(L985:L988)*1</f>
        <v>1</v>
      </c>
      <c r="M989" s="27">
        <f>SUM(H989:L989)</f>
        <v>1</v>
      </c>
    </row>
    <row r="990" spans="1:13" ht="15" customHeight="1" thickTop="1" thickBot="1">
      <c r="A990" s="35" t="s">
        <v>37</v>
      </c>
      <c r="B990" s="36"/>
      <c r="C990" s="36"/>
      <c r="D990" s="36"/>
      <c r="E990" s="36"/>
      <c r="F990" s="36"/>
      <c r="G990" s="37">
        <f>SUM(B990:F990)</f>
        <v>0</v>
      </c>
      <c r="H990" s="38">
        <f t="shared" ref="H990:L990" si="383">IFERROR(B990/$G$990,0)</f>
        <v>0</v>
      </c>
      <c r="I990" s="38">
        <f t="shared" si="383"/>
        <v>0</v>
      </c>
      <c r="J990" s="38">
        <f t="shared" si="383"/>
        <v>0</v>
      </c>
      <c r="K990" s="38">
        <f t="shared" si="383"/>
        <v>0</v>
      </c>
      <c r="L990" s="38">
        <f t="shared" si="383"/>
        <v>0</v>
      </c>
      <c r="M990" s="18" t="s">
        <v>17</v>
      </c>
    </row>
    <row r="991" spans="1:13" ht="15" customHeight="1" thickTop="1" thickBot="1">
      <c r="A991" s="51" t="s">
        <v>38</v>
      </c>
      <c r="B991" s="52"/>
      <c r="C991" s="52"/>
      <c r="D991" s="52"/>
      <c r="E991" s="52"/>
      <c r="F991" s="53"/>
      <c r="G991" s="39">
        <v>20</v>
      </c>
      <c r="H991" s="27" t="s">
        <v>17</v>
      </c>
      <c r="I991" s="27" t="s">
        <v>17</v>
      </c>
      <c r="J991" s="27" t="s">
        <v>17</v>
      </c>
      <c r="K991" s="27" t="s">
        <v>17</v>
      </c>
      <c r="L991" s="27" t="s">
        <v>17</v>
      </c>
      <c r="M991" s="27">
        <f>(M971+M978+M983+M989)/4</f>
        <v>1</v>
      </c>
    </row>
    <row r="992" spans="1:13" ht="15" customHeight="1" thickTop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ht="15" customHeight="1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ht="15" customHeight="1" thickTop="1" thickBot="1">
      <c r="A994" s="3" t="s">
        <v>0</v>
      </c>
      <c r="B994" s="54" t="s">
        <v>66</v>
      </c>
      <c r="C994" s="50"/>
      <c r="D994" s="50"/>
      <c r="E994" s="50"/>
      <c r="F994" s="50"/>
      <c r="G994" s="47"/>
      <c r="H994" s="55" t="s">
        <v>2</v>
      </c>
      <c r="I994" s="56"/>
      <c r="J994" s="57"/>
      <c r="K994" s="4" t="s">
        <v>3</v>
      </c>
      <c r="L994" s="58">
        <v>45321</v>
      </c>
      <c r="M994" s="59"/>
    </row>
    <row r="995" spans="1:13" ht="15" customHeight="1" thickBot="1">
      <c r="A995" s="40" t="s">
        <v>4</v>
      </c>
      <c r="B995" s="41"/>
      <c r="C995" s="41"/>
      <c r="D995" s="41"/>
      <c r="E995" s="41"/>
      <c r="F995" s="41"/>
      <c r="G995" s="42"/>
      <c r="H995" s="5" t="s">
        <v>5</v>
      </c>
      <c r="I995" s="46">
        <v>20</v>
      </c>
      <c r="J995" s="47"/>
      <c r="K995" s="6"/>
      <c r="L995" s="5"/>
      <c r="M995" s="5"/>
    </row>
    <row r="996" spans="1:13" ht="15" customHeight="1" thickBot="1">
      <c r="A996" s="43"/>
      <c r="B996" s="44"/>
      <c r="C996" s="44"/>
      <c r="D996" s="44"/>
      <c r="E996" s="44"/>
      <c r="F996" s="44"/>
      <c r="G996" s="45"/>
      <c r="H996" s="5" t="s">
        <v>6</v>
      </c>
      <c r="I996" s="46">
        <v>0</v>
      </c>
      <c r="J996" s="47"/>
      <c r="K996" s="5"/>
      <c r="L996" s="5"/>
      <c r="M996" s="5"/>
    </row>
    <row r="997" spans="1:13" ht="15" customHeight="1" thickBot="1">
      <c r="A997" s="7" t="s">
        <v>7</v>
      </c>
      <c r="B997" s="48" t="s">
        <v>8</v>
      </c>
      <c r="C997" s="49"/>
      <c r="D997" s="49"/>
      <c r="E997" s="49"/>
      <c r="F997" s="49"/>
      <c r="G997" s="49"/>
      <c r="H997" s="46" t="s">
        <v>8</v>
      </c>
      <c r="I997" s="50"/>
      <c r="J997" s="50"/>
      <c r="K997" s="50"/>
      <c r="L997" s="50"/>
      <c r="M997" s="47"/>
    </row>
    <row r="998" spans="1:13" ht="15" customHeight="1" thickTop="1" thickBot="1">
      <c r="A998" s="8" t="s">
        <v>9</v>
      </c>
      <c r="B998" s="9" t="s">
        <v>10</v>
      </c>
      <c r="C998" s="9" t="s">
        <v>11</v>
      </c>
      <c r="D998" s="9" t="s">
        <v>12</v>
      </c>
      <c r="E998" s="9" t="s">
        <v>13</v>
      </c>
      <c r="F998" s="9" t="s">
        <v>14</v>
      </c>
      <c r="G998" s="10" t="s">
        <v>15</v>
      </c>
      <c r="H998" s="11" t="s">
        <v>10</v>
      </c>
      <c r="I998" s="11" t="s">
        <v>11</v>
      </c>
      <c r="J998" s="11" t="s">
        <v>12</v>
      </c>
      <c r="K998" s="11" t="s">
        <v>13</v>
      </c>
      <c r="L998" s="11" t="s">
        <v>14</v>
      </c>
      <c r="M998" s="12" t="s">
        <v>15</v>
      </c>
    </row>
    <row r="999" spans="1:13" ht="15" customHeight="1" thickTop="1" thickBot="1">
      <c r="A999" s="13" t="s">
        <v>16</v>
      </c>
      <c r="B999" s="14"/>
      <c r="C999" s="14"/>
      <c r="D999" s="14"/>
      <c r="E999" s="14"/>
      <c r="F999" s="14">
        <v>20</v>
      </c>
      <c r="G999" s="15">
        <f t="shared" ref="G999:G1001" si="384">SUM(B999:F999)</f>
        <v>20</v>
      </c>
      <c r="H999" s="16">
        <f t="shared" ref="H999:L1001" si="385">IFERROR(B999/$G$999,0)</f>
        <v>0</v>
      </c>
      <c r="I999" s="16">
        <f t="shared" si="385"/>
        <v>0</v>
      </c>
      <c r="J999" s="16">
        <f t="shared" si="385"/>
        <v>0</v>
      </c>
      <c r="K999" s="16">
        <f t="shared" si="385"/>
        <v>0</v>
      </c>
      <c r="L999" s="16">
        <f t="shared" si="385"/>
        <v>1</v>
      </c>
      <c r="M999" s="17" t="s">
        <v>17</v>
      </c>
    </row>
    <row r="1000" spans="1:13" ht="15" customHeight="1" thickTop="1" thickBot="1">
      <c r="A1000" s="13" t="s">
        <v>18</v>
      </c>
      <c r="B1000" s="14"/>
      <c r="C1000" s="14"/>
      <c r="D1000" s="14"/>
      <c r="E1000" s="14"/>
      <c r="F1000" s="14">
        <v>20</v>
      </c>
      <c r="G1000" s="15">
        <f t="shared" si="384"/>
        <v>20</v>
      </c>
      <c r="H1000" s="16">
        <f t="shared" si="385"/>
        <v>0</v>
      </c>
      <c r="I1000" s="16">
        <f t="shared" si="385"/>
        <v>0</v>
      </c>
      <c r="J1000" s="16">
        <f t="shared" si="385"/>
        <v>0</v>
      </c>
      <c r="K1000" s="16">
        <f t="shared" si="385"/>
        <v>0</v>
      </c>
      <c r="L1000" s="16">
        <f t="shared" si="385"/>
        <v>1</v>
      </c>
      <c r="M1000" s="18" t="s">
        <v>17</v>
      </c>
    </row>
    <row r="1001" spans="1:13" ht="15" customHeight="1" thickTop="1" thickBot="1">
      <c r="A1001" s="13" t="s">
        <v>19</v>
      </c>
      <c r="B1001" s="14"/>
      <c r="C1001" s="14"/>
      <c r="D1001" s="14"/>
      <c r="E1001" s="14"/>
      <c r="F1001" s="14">
        <v>20</v>
      </c>
      <c r="G1001" s="15">
        <f t="shared" si="384"/>
        <v>20</v>
      </c>
      <c r="H1001" s="16">
        <f t="shared" si="385"/>
        <v>0</v>
      </c>
      <c r="I1001" s="16">
        <f t="shared" si="385"/>
        <v>0</v>
      </c>
      <c r="J1001" s="16">
        <f t="shared" si="385"/>
        <v>0</v>
      </c>
      <c r="K1001" s="16">
        <f t="shared" si="385"/>
        <v>0</v>
      </c>
      <c r="L1001" s="16">
        <f t="shared" si="385"/>
        <v>1</v>
      </c>
      <c r="M1001" s="18" t="s">
        <v>17</v>
      </c>
    </row>
    <row r="1002" spans="1:13" ht="15" customHeight="1" thickTop="1" thickBot="1">
      <c r="A1002" s="19" t="s">
        <v>20</v>
      </c>
      <c r="B1002" s="20">
        <f>IFERROR(AVERAGE(B999:B1001),0)</f>
        <v>0</v>
      </c>
      <c r="C1002" s="20"/>
      <c r="D1002" s="20">
        <f>IFERROR(AVERAGE(D999:D1001),0)</f>
        <v>0</v>
      </c>
      <c r="E1002" s="20"/>
      <c r="F1002" s="20"/>
      <c r="G1002" s="20">
        <f>SUM(AVERAGE(G999:G1001))</f>
        <v>20</v>
      </c>
      <c r="H1002" s="21">
        <f>AVERAGE(H999:H1001)*0.2</f>
        <v>0</v>
      </c>
      <c r="I1002" s="21">
        <f>AVERAGE(I999:I1001)*0.4</f>
        <v>0</v>
      </c>
      <c r="J1002" s="21">
        <f>AVERAGE(J999:J1001)*0.6</f>
        <v>0</v>
      </c>
      <c r="K1002" s="21">
        <f>AVERAGE(K999:K1001)*0.8</f>
        <v>0</v>
      </c>
      <c r="L1002" s="21">
        <f>AVERAGE(L999:L1001)*1</f>
        <v>1</v>
      </c>
      <c r="M1002" s="22">
        <f>SUM(H1002:L1002)</f>
        <v>1</v>
      </c>
    </row>
    <row r="1003" spans="1:13" ht="15" customHeight="1" thickTop="1" thickBot="1">
      <c r="A1003" s="23" t="s">
        <v>21</v>
      </c>
      <c r="B1003" s="9" t="s">
        <v>10</v>
      </c>
      <c r="C1003" s="9" t="s">
        <v>11</v>
      </c>
      <c r="D1003" s="9" t="s">
        <v>12</v>
      </c>
      <c r="E1003" s="9" t="s">
        <v>13</v>
      </c>
      <c r="F1003" s="9" t="s">
        <v>14</v>
      </c>
      <c r="G1003" s="10" t="s">
        <v>15</v>
      </c>
      <c r="H1003" s="9" t="s">
        <v>10</v>
      </c>
      <c r="I1003" s="9" t="s">
        <v>11</v>
      </c>
      <c r="J1003" s="9" t="s">
        <v>12</v>
      </c>
      <c r="K1003" s="9" t="s">
        <v>13</v>
      </c>
      <c r="L1003" s="24" t="s">
        <v>14</v>
      </c>
      <c r="M1003" s="10" t="s">
        <v>15</v>
      </c>
    </row>
    <row r="1004" spans="1:13" ht="15" customHeight="1" thickTop="1" thickBot="1">
      <c r="A1004" s="13" t="s">
        <v>22</v>
      </c>
      <c r="B1004" s="14"/>
      <c r="C1004" s="14"/>
      <c r="D1004" s="14"/>
      <c r="E1004" s="14"/>
      <c r="F1004" s="14">
        <v>20</v>
      </c>
      <c r="G1004" s="15">
        <f t="shared" ref="G1004:G1008" si="386">SUM(B1004:F1004)</f>
        <v>20</v>
      </c>
      <c r="H1004" s="16">
        <f t="shared" ref="H1004:L1008" si="387">IFERROR(B1004/$G$1004,0)</f>
        <v>0</v>
      </c>
      <c r="I1004" s="16">
        <f t="shared" si="387"/>
        <v>0</v>
      </c>
      <c r="J1004" s="16">
        <f t="shared" si="387"/>
        <v>0</v>
      </c>
      <c r="K1004" s="16">
        <f t="shared" si="387"/>
        <v>0</v>
      </c>
      <c r="L1004" s="16">
        <f t="shared" si="387"/>
        <v>1</v>
      </c>
      <c r="M1004" s="18" t="s">
        <v>17</v>
      </c>
    </row>
    <row r="1005" spans="1:13" ht="15" customHeight="1" thickTop="1" thickBot="1">
      <c r="A1005" s="13" t="s">
        <v>23</v>
      </c>
      <c r="B1005" s="14"/>
      <c r="C1005" s="14"/>
      <c r="D1005" s="14"/>
      <c r="E1005" s="14"/>
      <c r="F1005" s="14">
        <v>20</v>
      </c>
      <c r="G1005" s="15">
        <f t="shared" si="386"/>
        <v>20</v>
      </c>
      <c r="H1005" s="16">
        <f t="shared" si="387"/>
        <v>0</v>
      </c>
      <c r="I1005" s="16">
        <f t="shared" si="387"/>
        <v>0</v>
      </c>
      <c r="J1005" s="16">
        <f t="shared" si="387"/>
        <v>0</v>
      </c>
      <c r="K1005" s="16">
        <f t="shared" si="387"/>
        <v>0</v>
      </c>
      <c r="L1005" s="16">
        <f t="shared" si="387"/>
        <v>1</v>
      </c>
      <c r="M1005" s="18" t="s">
        <v>17</v>
      </c>
    </row>
    <row r="1006" spans="1:13" ht="15" customHeight="1" thickTop="1" thickBot="1">
      <c r="A1006" s="13" t="s">
        <v>24</v>
      </c>
      <c r="B1006" s="14"/>
      <c r="C1006" s="14"/>
      <c r="D1006" s="14"/>
      <c r="E1006" s="14"/>
      <c r="F1006" s="14">
        <v>20</v>
      </c>
      <c r="G1006" s="15">
        <f t="shared" si="386"/>
        <v>20</v>
      </c>
      <c r="H1006" s="16">
        <f t="shared" si="387"/>
        <v>0</v>
      </c>
      <c r="I1006" s="16">
        <f t="shared" si="387"/>
        <v>0</v>
      </c>
      <c r="J1006" s="16">
        <f t="shared" si="387"/>
        <v>0</v>
      </c>
      <c r="K1006" s="16">
        <f t="shared" si="387"/>
        <v>0</v>
      </c>
      <c r="L1006" s="16">
        <f t="shared" si="387"/>
        <v>1</v>
      </c>
      <c r="M1006" s="18" t="s">
        <v>17</v>
      </c>
    </row>
    <row r="1007" spans="1:13" ht="15" customHeight="1" thickTop="1" thickBot="1">
      <c r="A1007" s="13" t="s">
        <v>25</v>
      </c>
      <c r="B1007" s="14"/>
      <c r="C1007" s="14"/>
      <c r="D1007" s="14"/>
      <c r="E1007" s="14"/>
      <c r="F1007" s="14">
        <v>20</v>
      </c>
      <c r="G1007" s="15">
        <f t="shared" si="386"/>
        <v>20</v>
      </c>
      <c r="H1007" s="16">
        <f t="shared" si="387"/>
        <v>0</v>
      </c>
      <c r="I1007" s="16">
        <f t="shared" si="387"/>
        <v>0</v>
      </c>
      <c r="J1007" s="16">
        <f t="shared" si="387"/>
        <v>0</v>
      </c>
      <c r="K1007" s="16">
        <f t="shared" si="387"/>
        <v>0</v>
      </c>
      <c r="L1007" s="16">
        <f t="shared" si="387"/>
        <v>1</v>
      </c>
      <c r="M1007" s="18" t="s">
        <v>17</v>
      </c>
    </row>
    <row r="1008" spans="1:13" ht="15" customHeight="1" thickTop="1" thickBot="1">
      <c r="A1008" s="13" t="s">
        <v>26</v>
      </c>
      <c r="B1008" s="14"/>
      <c r="C1008" s="14"/>
      <c r="D1008" s="14"/>
      <c r="E1008" s="14"/>
      <c r="F1008" s="14">
        <v>20</v>
      </c>
      <c r="G1008" s="15">
        <f t="shared" si="386"/>
        <v>20</v>
      </c>
      <c r="H1008" s="16">
        <f t="shared" si="387"/>
        <v>0</v>
      </c>
      <c r="I1008" s="16">
        <f t="shared" si="387"/>
        <v>0</v>
      </c>
      <c r="J1008" s="16">
        <f t="shared" si="387"/>
        <v>0</v>
      </c>
      <c r="K1008" s="16">
        <f t="shared" si="387"/>
        <v>0</v>
      </c>
      <c r="L1008" s="16">
        <f t="shared" si="387"/>
        <v>1</v>
      </c>
      <c r="M1008" s="18"/>
    </row>
    <row r="1009" spans="1:13" ht="15" customHeight="1" thickTop="1" thickBot="1">
      <c r="A1009" s="19" t="s">
        <v>27</v>
      </c>
      <c r="B1009" s="20">
        <f t="shared" ref="B1009:E1009" si="388">IFERROR(AVERAGE(B1004:B1008),0)</f>
        <v>0</v>
      </c>
      <c r="C1009" s="20">
        <f t="shared" si="388"/>
        <v>0</v>
      </c>
      <c r="D1009" s="20">
        <f t="shared" si="388"/>
        <v>0</v>
      </c>
      <c r="E1009" s="20">
        <f t="shared" si="388"/>
        <v>0</v>
      </c>
      <c r="F1009" s="20"/>
      <c r="G1009" s="20">
        <f>SUM(AVERAGE(G1004:G1008))</f>
        <v>20</v>
      </c>
      <c r="H1009" s="22">
        <f>AVERAGE(H1004:H1008)*0.2</f>
        <v>0</v>
      </c>
      <c r="I1009" s="22">
        <f>AVERAGE(I1004:I1008)*0.4</f>
        <v>0</v>
      </c>
      <c r="J1009" s="22">
        <f>AVERAGE(J1004:J1008)*0.6</f>
        <v>0</v>
      </c>
      <c r="K1009" s="22">
        <f>AVERAGE(K1004:K1008)*0.8</f>
        <v>0</v>
      </c>
      <c r="L1009" s="25">
        <f>AVERAGE(L1004:L1008)*1</f>
        <v>1</v>
      </c>
      <c r="M1009" s="22">
        <f>SUM(H1009:L1009)</f>
        <v>1</v>
      </c>
    </row>
    <row r="1010" spans="1:13" ht="15" customHeight="1" thickTop="1" thickBot="1">
      <c r="A1010" s="23" t="s">
        <v>28</v>
      </c>
      <c r="B1010" s="9" t="s">
        <v>10</v>
      </c>
      <c r="C1010" s="9" t="s">
        <v>11</v>
      </c>
      <c r="D1010" s="9" t="s">
        <v>12</v>
      </c>
      <c r="E1010" s="9" t="s">
        <v>13</v>
      </c>
      <c r="F1010" s="9" t="s">
        <v>14</v>
      </c>
      <c r="G1010" s="10" t="s">
        <v>15</v>
      </c>
      <c r="H1010" s="9" t="s">
        <v>10</v>
      </c>
      <c r="I1010" s="9" t="s">
        <v>11</v>
      </c>
      <c r="J1010" s="9" t="s">
        <v>12</v>
      </c>
      <c r="K1010" s="9" t="s">
        <v>13</v>
      </c>
      <c r="L1010" s="24" t="s">
        <v>14</v>
      </c>
      <c r="M1010" s="10" t="s">
        <v>15</v>
      </c>
    </row>
    <row r="1011" spans="1:13" ht="15" customHeight="1" thickTop="1" thickBot="1">
      <c r="A1011" s="13" t="s">
        <v>29</v>
      </c>
      <c r="B1011" s="14"/>
      <c r="C1011" s="14"/>
      <c r="D1011" s="14"/>
      <c r="E1011" s="14"/>
      <c r="F1011" s="14">
        <v>20</v>
      </c>
      <c r="G1011" s="15">
        <f t="shared" ref="G1011:G1013" si="389">SUM(B1011:F1011)</f>
        <v>20</v>
      </c>
      <c r="H1011" s="16">
        <f t="shared" ref="H1011:L1013" si="390">IFERROR(B1011/$G$1011,0)</f>
        <v>0</v>
      </c>
      <c r="I1011" s="16">
        <f t="shared" si="390"/>
        <v>0</v>
      </c>
      <c r="J1011" s="16">
        <f t="shared" si="390"/>
        <v>0</v>
      </c>
      <c r="K1011" s="16">
        <f t="shared" si="390"/>
        <v>0</v>
      </c>
      <c r="L1011" s="16">
        <f t="shared" si="390"/>
        <v>1</v>
      </c>
      <c r="M1011" s="18" t="s">
        <v>17</v>
      </c>
    </row>
    <row r="1012" spans="1:13" ht="15" customHeight="1" thickTop="1" thickBot="1">
      <c r="A1012" s="13" t="s">
        <v>30</v>
      </c>
      <c r="B1012" s="14"/>
      <c r="C1012" s="14"/>
      <c r="D1012" s="14"/>
      <c r="E1012" s="14"/>
      <c r="F1012" s="14">
        <v>20</v>
      </c>
      <c r="G1012" s="15">
        <f t="shared" si="389"/>
        <v>20</v>
      </c>
      <c r="H1012" s="16">
        <f t="shared" si="390"/>
        <v>0</v>
      </c>
      <c r="I1012" s="16">
        <f t="shared" si="390"/>
        <v>0</v>
      </c>
      <c r="J1012" s="16">
        <f t="shared" si="390"/>
        <v>0</v>
      </c>
      <c r="K1012" s="16">
        <f t="shared" si="390"/>
        <v>0</v>
      </c>
      <c r="L1012" s="16">
        <f t="shared" si="390"/>
        <v>1</v>
      </c>
      <c r="M1012" s="18" t="s">
        <v>17</v>
      </c>
    </row>
    <row r="1013" spans="1:13" ht="15" customHeight="1" thickTop="1" thickBot="1">
      <c r="A1013" s="13" t="s">
        <v>31</v>
      </c>
      <c r="B1013" s="14"/>
      <c r="C1013" s="14"/>
      <c r="D1013" s="14"/>
      <c r="E1013" s="14"/>
      <c r="F1013" s="14">
        <v>20</v>
      </c>
      <c r="G1013" s="15">
        <f t="shared" si="389"/>
        <v>20</v>
      </c>
      <c r="H1013" s="16">
        <f t="shared" si="390"/>
        <v>0</v>
      </c>
      <c r="I1013" s="16">
        <f t="shared" si="390"/>
        <v>0</v>
      </c>
      <c r="J1013" s="16">
        <f t="shared" si="390"/>
        <v>0</v>
      </c>
      <c r="K1013" s="16">
        <f t="shared" si="390"/>
        <v>0</v>
      </c>
      <c r="L1013" s="16">
        <f t="shared" si="390"/>
        <v>1</v>
      </c>
      <c r="M1013" s="18" t="s">
        <v>17</v>
      </c>
    </row>
    <row r="1014" spans="1:13" ht="15" customHeight="1" thickTop="1" thickBot="1">
      <c r="A1014" s="19" t="s">
        <v>27</v>
      </c>
      <c r="B1014" s="20"/>
      <c r="C1014" s="20">
        <f t="shared" ref="C1014:E1014" si="391">IFERROR(AVERAGE(C1011:C1013),0)</f>
        <v>0</v>
      </c>
      <c r="D1014" s="26">
        <f t="shared" si="391"/>
        <v>0</v>
      </c>
      <c r="E1014" s="26">
        <f t="shared" si="391"/>
        <v>0</v>
      </c>
      <c r="F1014" s="26"/>
      <c r="G1014" s="26">
        <f>SUM(AVERAGE(G1011:G1013))</f>
        <v>20</v>
      </c>
      <c r="H1014" s="22">
        <f>AVERAGE(H1011:H1013)*0.2</f>
        <v>0</v>
      </c>
      <c r="I1014" s="22">
        <f>AVERAGE(I1011:I1013)*0.4</f>
        <v>0</v>
      </c>
      <c r="J1014" s="22">
        <f>AVERAGE(J1011:J1013)*0.6</f>
        <v>0</v>
      </c>
      <c r="K1014" s="22">
        <f>AVERAGE(K1011:K1013)*0.8</f>
        <v>0</v>
      </c>
      <c r="L1014" s="25">
        <f>AVERAGE(L1011:L1013)*1</f>
        <v>1</v>
      </c>
      <c r="M1014" s="27">
        <f>SUM(H1014:L1014)</f>
        <v>1</v>
      </c>
    </row>
    <row r="1015" spans="1:13" ht="15" customHeight="1" thickTop="1" thickBot="1">
      <c r="A1015" s="8" t="s">
        <v>32</v>
      </c>
      <c r="B1015" s="9" t="s">
        <v>10</v>
      </c>
      <c r="C1015" s="9" t="s">
        <v>11</v>
      </c>
      <c r="D1015" s="9" t="s">
        <v>12</v>
      </c>
      <c r="E1015" s="9" t="s">
        <v>13</v>
      </c>
      <c r="F1015" s="9" t="s">
        <v>14</v>
      </c>
      <c r="G1015" s="10" t="s">
        <v>15</v>
      </c>
      <c r="H1015" s="9" t="s">
        <v>10</v>
      </c>
      <c r="I1015" s="9" t="s">
        <v>11</v>
      </c>
      <c r="J1015" s="9" t="s">
        <v>12</v>
      </c>
      <c r="K1015" s="9" t="s">
        <v>13</v>
      </c>
      <c r="L1015" s="24" t="s">
        <v>14</v>
      </c>
      <c r="M1015" s="10" t="s">
        <v>15</v>
      </c>
    </row>
    <row r="1016" spans="1:13" ht="15" customHeight="1" thickTop="1" thickBot="1">
      <c r="A1016" s="28" t="s">
        <v>33</v>
      </c>
      <c r="B1016" s="29"/>
      <c r="C1016" s="29"/>
      <c r="D1016" s="29"/>
      <c r="E1016" s="14"/>
      <c r="F1016" s="14">
        <v>20</v>
      </c>
      <c r="G1016" s="30">
        <f t="shared" ref="G1016:G1019" si="392">SUM(B1016:F1016)</f>
        <v>20</v>
      </c>
      <c r="H1016" s="31">
        <f t="shared" ref="H1016:L1019" si="393">IFERROR(B1016/$G$1016,0)</f>
        <v>0</v>
      </c>
      <c r="I1016" s="31">
        <f t="shared" si="393"/>
        <v>0</v>
      </c>
      <c r="J1016" s="31">
        <f t="shared" si="393"/>
        <v>0</v>
      </c>
      <c r="K1016" s="31">
        <f t="shared" si="393"/>
        <v>0</v>
      </c>
      <c r="L1016" s="31">
        <f t="shared" si="393"/>
        <v>1</v>
      </c>
      <c r="M1016" s="18" t="s">
        <v>17</v>
      </c>
    </row>
    <row r="1017" spans="1:13" ht="15" customHeight="1" thickTop="1" thickBot="1">
      <c r="A1017" s="28" t="s">
        <v>34</v>
      </c>
      <c r="B1017" s="29"/>
      <c r="C1017" s="29"/>
      <c r="D1017" s="29"/>
      <c r="E1017" s="14"/>
      <c r="F1017" s="14">
        <v>20</v>
      </c>
      <c r="G1017" s="30">
        <f t="shared" si="392"/>
        <v>20</v>
      </c>
      <c r="H1017" s="31">
        <f t="shared" si="393"/>
        <v>0</v>
      </c>
      <c r="I1017" s="31">
        <f t="shared" si="393"/>
        <v>0</v>
      </c>
      <c r="J1017" s="31">
        <f t="shared" si="393"/>
        <v>0</v>
      </c>
      <c r="K1017" s="31">
        <f t="shared" si="393"/>
        <v>0</v>
      </c>
      <c r="L1017" s="31">
        <f t="shared" si="393"/>
        <v>1</v>
      </c>
      <c r="M1017" s="18" t="s">
        <v>17</v>
      </c>
    </row>
    <row r="1018" spans="1:13" ht="15" customHeight="1" thickTop="1" thickBot="1">
      <c r="A1018" s="28" t="s">
        <v>35</v>
      </c>
      <c r="B1018" s="29"/>
      <c r="C1018" s="29"/>
      <c r="D1018" s="29"/>
      <c r="E1018" s="14"/>
      <c r="F1018" s="14">
        <v>20</v>
      </c>
      <c r="G1018" s="30">
        <f t="shared" si="392"/>
        <v>20</v>
      </c>
      <c r="H1018" s="31">
        <f t="shared" si="393"/>
        <v>0</v>
      </c>
      <c r="I1018" s="31">
        <f t="shared" si="393"/>
        <v>0</v>
      </c>
      <c r="J1018" s="31">
        <f t="shared" si="393"/>
        <v>0</v>
      </c>
      <c r="K1018" s="31">
        <f t="shared" si="393"/>
        <v>0</v>
      </c>
      <c r="L1018" s="31">
        <f t="shared" si="393"/>
        <v>1</v>
      </c>
      <c r="M1018" s="18" t="s">
        <v>17</v>
      </c>
    </row>
    <row r="1019" spans="1:13" ht="15" customHeight="1" thickTop="1" thickBot="1">
      <c r="A1019" s="28" t="s">
        <v>36</v>
      </c>
      <c r="B1019" s="29"/>
      <c r="C1019" s="29"/>
      <c r="D1019" s="29"/>
      <c r="E1019" s="14"/>
      <c r="F1019" s="14">
        <v>20</v>
      </c>
      <c r="G1019" s="30">
        <f t="shared" si="392"/>
        <v>20</v>
      </c>
      <c r="H1019" s="31">
        <f t="shared" si="393"/>
        <v>0</v>
      </c>
      <c r="I1019" s="31">
        <f t="shared" si="393"/>
        <v>0</v>
      </c>
      <c r="J1019" s="31">
        <f t="shared" si="393"/>
        <v>0</v>
      </c>
      <c r="K1019" s="31">
        <f t="shared" si="393"/>
        <v>0</v>
      </c>
      <c r="L1019" s="31">
        <f t="shared" si="393"/>
        <v>1</v>
      </c>
      <c r="M1019" s="18" t="s">
        <v>17</v>
      </c>
    </row>
    <row r="1020" spans="1:13" ht="15" customHeight="1" thickTop="1" thickBot="1">
      <c r="A1020" s="32" t="s">
        <v>27</v>
      </c>
      <c r="B1020" s="33">
        <f t="shared" ref="B1020:E1020" si="394">IFERROR(AVERAGE(B1016:B1019),0)</f>
        <v>0</v>
      </c>
      <c r="C1020" s="33">
        <f t="shared" si="394"/>
        <v>0</v>
      </c>
      <c r="D1020" s="33">
        <f t="shared" si="394"/>
        <v>0</v>
      </c>
      <c r="E1020" s="33">
        <f t="shared" si="394"/>
        <v>0</v>
      </c>
      <c r="F1020" s="33"/>
      <c r="G1020" s="33">
        <f>SUM(AVERAGE(G1016:G1019))</f>
        <v>20</v>
      </c>
      <c r="H1020" s="27">
        <f>AVERAGE(H1016:H1019)*0.2</f>
        <v>0</v>
      </c>
      <c r="I1020" s="27">
        <f>AVERAGE(I1016:I1019)*0.4</f>
        <v>0</v>
      </c>
      <c r="J1020" s="27">
        <f>AVERAGE(J1016:J1019)*0.6</f>
        <v>0</v>
      </c>
      <c r="K1020" s="27">
        <f>AVERAGE(K1016:K1019)*0.8</f>
        <v>0</v>
      </c>
      <c r="L1020" s="34">
        <f>AVERAGE(L1016:L1019)*1</f>
        <v>1</v>
      </c>
      <c r="M1020" s="27">
        <f>SUM(H1020:L1020)</f>
        <v>1</v>
      </c>
    </row>
    <row r="1021" spans="1:13" ht="15" customHeight="1" thickTop="1" thickBot="1">
      <c r="A1021" s="35" t="s">
        <v>37</v>
      </c>
      <c r="B1021" s="36"/>
      <c r="C1021" s="36"/>
      <c r="D1021" s="36"/>
      <c r="E1021" s="36"/>
      <c r="F1021" s="36"/>
      <c r="G1021" s="37">
        <f>SUM(B1021:F1021)</f>
        <v>0</v>
      </c>
      <c r="H1021" s="38">
        <f t="shared" ref="H1021:L1021" si="395">IFERROR(B1021/$G$1021,0)</f>
        <v>0</v>
      </c>
      <c r="I1021" s="38">
        <f t="shared" si="395"/>
        <v>0</v>
      </c>
      <c r="J1021" s="38">
        <f t="shared" si="395"/>
        <v>0</v>
      </c>
      <c r="K1021" s="38">
        <f t="shared" si="395"/>
        <v>0</v>
      </c>
      <c r="L1021" s="38">
        <f t="shared" si="395"/>
        <v>0</v>
      </c>
      <c r="M1021" s="18" t="s">
        <v>17</v>
      </c>
    </row>
    <row r="1022" spans="1:13" ht="15" customHeight="1" thickTop="1" thickBot="1">
      <c r="A1022" s="51" t="s">
        <v>38</v>
      </c>
      <c r="B1022" s="52"/>
      <c r="C1022" s="52"/>
      <c r="D1022" s="52"/>
      <c r="E1022" s="52"/>
      <c r="F1022" s="53"/>
      <c r="G1022" s="39">
        <v>20</v>
      </c>
      <c r="H1022" s="27" t="s">
        <v>17</v>
      </c>
      <c r="I1022" s="27" t="s">
        <v>17</v>
      </c>
      <c r="J1022" s="27" t="s">
        <v>17</v>
      </c>
      <c r="K1022" s="27" t="s">
        <v>17</v>
      </c>
      <c r="L1022" s="27" t="s">
        <v>17</v>
      </c>
      <c r="M1022" s="27">
        <f>(M1002+M1009+M1014+M1020)/4</f>
        <v>1</v>
      </c>
    </row>
    <row r="1023" spans="1:13" ht="15" customHeight="1" thickTop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ht="15" customHeight="1" thickBo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ht="15" customHeight="1" thickTop="1" thickBot="1">
      <c r="A1025" s="3" t="s">
        <v>0</v>
      </c>
      <c r="B1025" s="54" t="s">
        <v>67</v>
      </c>
      <c r="C1025" s="50"/>
      <c r="D1025" s="50"/>
      <c r="E1025" s="50"/>
      <c r="F1025" s="50"/>
      <c r="G1025" s="47"/>
      <c r="H1025" s="55" t="s">
        <v>2</v>
      </c>
      <c r="I1025" s="56"/>
      <c r="J1025" s="57"/>
      <c r="K1025" s="4" t="s">
        <v>3</v>
      </c>
      <c r="L1025" s="58">
        <v>45309</v>
      </c>
      <c r="M1025" s="59"/>
    </row>
    <row r="1026" spans="1:13" ht="15" customHeight="1" thickBot="1">
      <c r="A1026" s="40" t="s">
        <v>4</v>
      </c>
      <c r="B1026" s="41"/>
      <c r="C1026" s="41"/>
      <c r="D1026" s="41"/>
      <c r="E1026" s="41"/>
      <c r="F1026" s="41"/>
      <c r="G1026" s="42"/>
      <c r="H1026" s="5" t="s">
        <v>5</v>
      </c>
      <c r="I1026" s="46">
        <v>15</v>
      </c>
      <c r="J1026" s="47"/>
      <c r="K1026" s="6"/>
      <c r="L1026" s="5"/>
      <c r="M1026" s="5"/>
    </row>
    <row r="1027" spans="1:13" ht="15" customHeight="1" thickBot="1">
      <c r="A1027" s="43"/>
      <c r="B1027" s="44"/>
      <c r="C1027" s="44"/>
      <c r="D1027" s="44"/>
      <c r="E1027" s="44"/>
      <c r="F1027" s="44"/>
      <c r="G1027" s="45"/>
      <c r="H1027" s="5" t="s">
        <v>6</v>
      </c>
      <c r="I1027" s="46">
        <v>0</v>
      </c>
      <c r="J1027" s="47"/>
      <c r="K1027" s="5"/>
      <c r="L1027" s="5"/>
      <c r="M1027" s="5"/>
    </row>
    <row r="1028" spans="1:13" ht="15" customHeight="1" thickBot="1">
      <c r="A1028" s="7" t="s">
        <v>7</v>
      </c>
      <c r="B1028" s="48" t="s">
        <v>8</v>
      </c>
      <c r="C1028" s="49"/>
      <c r="D1028" s="49"/>
      <c r="E1028" s="49"/>
      <c r="F1028" s="49"/>
      <c r="G1028" s="49"/>
      <c r="H1028" s="46" t="s">
        <v>8</v>
      </c>
      <c r="I1028" s="50"/>
      <c r="J1028" s="50"/>
      <c r="K1028" s="50"/>
      <c r="L1028" s="50"/>
      <c r="M1028" s="47"/>
    </row>
    <row r="1029" spans="1:13" ht="15" customHeight="1" thickTop="1" thickBot="1">
      <c r="A1029" s="8" t="s">
        <v>9</v>
      </c>
      <c r="B1029" s="9" t="s">
        <v>10</v>
      </c>
      <c r="C1029" s="9" t="s">
        <v>11</v>
      </c>
      <c r="D1029" s="9" t="s">
        <v>12</v>
      </c>
      <c r="E1029" s="9" t="s">
        <v>13</v>
      </c>
      <c r="F1029" s="9" t="s">
        <v>14</v>
      </c>
      <c r="G1029" s="10" t="s">
        <v>15</v>
      </c>
      <c r="H1029" s="11" t="s">
        <v>10</v>
      </c>
      <c r="I1029" s="11" t="s">
        <v>11</v>
      </c>
      <c r="J1029" s="11" t="s">
        <v>12</v>
      </c>
      <c r="K1029" s="11" t="s">
        <v>13</v>
      </c>
      <c r="L1029" s="11" t="s">
        <v>14</v>
      </c>
      <c r="M1029" s="12" t="s">
        <v>15</v>
      </c>
    </row>
    <row r="1030" spans="1:13" ht="15" customHeight="1" thickTop="1" thickBot="1">
      <c r="A1030" s="13" t="s">
        <v>16</v>
      </c>
      <c r="B1030" s="14"/>
      <c r="C1030" s="14"/>
      <c r="D1030" s="14"/>
      <c r="E1030" s="14"/>
      <c r="F1030" s="14">
        <v>15</v>
      </c>
      <c r="G1030" s="15">
        <f t="shared" ref="G1030:G1032" si="396">SUM(B1030:F1030)</f>
        <v>15</v>
      </c>
      <c r="H1030" s="16">
        <f t="shared" ref="H1030:L1032" si="397">IFERROR(B1030/$G$1030,0)</f>
        <v>0</v>
      </c>
      <c r="I1030" s="16">
        <f t="shared" si="397"/>
        <v>0</v>
      </c>
      <c r="J1030" s="16">
        <f t="shared" si="397"/>
        <v>0</v>
      </c>
      <c r="K1030" s="16">
        <f t="shared" si="397"/>
        <v>0</v>
      </c>
      <c r="L1030" s="16">
        <f t="shared" si="397"/>
        <v>1</v>
      </c>
      <c r="M1030" s="17" t="s">
        <v>17</v>
      </c>
    </row>
    <row r="1031" spans="1:13" ht="15" customHeight="1" thickTop="1" thickBot="1">
      <c r="A1031" s="13" t="s">
        <v>18</v>
      </c>
      <c r="B1031" s="14"/>
      <c r="C1031" s="14"/>
      <c r="D1031" s="14"/>
      <c r="E1031" s="14"/>
      <c r="F1031" s="14">
        <v>15</v>
      </c>
      <c r="G1031" s="15">
        <f t="shared" si="396"/>
        <v>15</v>
      </c>
      <c r="H1031" s="16">
        <f t="shared" si="397"/>
        <v>0</v>
      </c>
      <c r="I1031" s="16">
        <f t="shared" si="397"/>
        <v>0</v>
      </c>
      <c r="J1031" s="16">
        <f t="shared" si="397"/>
        <v>0</v>
      </c>
      <c r="K1031" s="16">
        <f t="shared" si="397"/>
        <v>0</v>
      </c>
      <c r="L1031" s="16">
        <f t="shared" si="397"/>
        <v>1</v>
      </c>
      <c r="M1031" s="18" t="s">
        <v>17</v>
      </c>
    </row>
    <row r="1032" spans="1:13" ht="15" customHeight="1" thickTop="1" thickBot="1">
      <c r="A1032" s="13" t="s">
        <v>19</v>
      </c>
      <c r="B1032" s="14"/>
      <c r="C1032" s="14"/>
      <c r="D1032" s="14"/>
      <c r="E1032" s="14"/>
      <c r="F1032" s="14">
        <v>15</v>
      </c>
      <c r="G1032" s="15">
        <f t="shared" si="396"/>
        <v>15</v>
      </c>
      <c r="H1032" s="16">
        <f t="shared" si="397"/>
        <v>0</v>
      </c>
      <c r="I1032" s="16">
        <f t="shared" si="397"/>
        <v>0</v>
      </c>
      <c r="J1032" s="16">
        <f t="shared" si="397"/>
        <v>0</v>
      </c>
      <c r="K1032" s="16">
        <f t="shared" si="397"/>
        <v>0</v>
      </c>
      <c r="L1032" s="16">
        <f t="shared" si="397"/>
        <v>1</v>
      </c>
      <c r="M1032" s="18" t="s">
        <v>17</v>
      </c>
    </row>
    <row r="1033" spans="1:13" ht="15" customHeight="1" thickTop="1" thickBot="1">
      <c r="A1033" s="19" t="s">
        <v>20</v>
      </c>
      <c r="B1033" s="20">
        <f>IFERROR(AVERAGE(B1030:B1032),0)</f>
        <v>0</v>
      </c>
      <c r="C1033" s="20"/>
      <c r="D1033" s="20">
        <f>IFERROR(AVERAGE(D1030:D1032),0)</f>
        <v>0</v>
      </c>
      <c r="E1033" s="20"/>
      <c r="F1033" s="20"/>
      <c r="G1033" s="20">
        <f>SUM(AVERAGE(G1030:G1032))</f>
        <v>15</v>
      </c>
      <c r="H1033" s="21">
        <f>AVERAGE(H1030:H1032)*0.2</f>
        <v>0</v>
      </c>
      <c r="I1033" s="21">
        <f>AVERAGE(I1030:I1032)*0.4</f>
        <v>0</v>
      </c>
      <c r="J1033" s="21">
        <f>AVERAGE(J1030:J1032)*0.6</f>
        <v>0</v>
      </c>
      <c r="K1033" s="21">
        <f>AVERAGE(K1030:K1032)*0.8</f>
        <v>0</v>
      </c>
      <c r="L1033" s="21">
        <f>AVERAGE(L1030:L1032)*1</f>
        <v>1</v>
      </c>
      <c r="M1033" s="22">
        <f>SUM(H1033:L1033)</f>
        <v>1</v>
      </c>
    </row>
    <row r="1034" spans="1:13" ht="15" customHeight="1" thickTop="1" thickBot="1">
      <c r="A1034" s="23" t="s">
        <v>21</v>
      </c>
      <c r="B1034" s="9" t="s">
        <v>10</v>
      </c>
      <c r="C1034" s="9" t="s">
        <v>11</v>
      </c>
      <c r="D1034" s="9" t="s">
        <v>12</v>
      </c>
      <c r="E1034" s="9" t="s">
        <v>13</v>
      </c>
      <c r="F1034" s="9" t="s">
        <v>14</v>
      </c>
      <c r="G1034" s="10" t="s">
        <v>15</v>
      </c>
      <c r="H1034" s="9" t="s">
        <v>10</v>
      </c>
      <c r="I1034" s="9" t="s">
        <v>11</v>
      </c>
      <c r="J1034" s="9" t="s">
        <v>12</v>
      </c>
      <c r="K1034" s="9" t="s">
        <v>13</v>
      </c>
      <c r="L1034" s="24" t="s">
        <v>14</v>
      </c>
      <c r="M1034" s="10" t="s">
        <v>15</v>
      </c>
    </row>
    <row r="1035" spans="1:13" ht="15" customHeight="1" thickTop="1" thickBot="1">
      <c r="A1035" s="13" t="s">
        <v>22</v>
      </c>
      <c r="B1035" s="14"/>
      <c r="C1035" s="14"/>
      <c r="D1035" s="14"/>
      <c r="E1035" s="14"/>
      <c r="F1035" s="14">
        <v>15</v>
      </c>
      <c r="G1035" s="15">
        <f t="shared" ref="G1035:G1039" si="398">SUM(B1035:F1035)</f>
        <v>15</v>
      </c>
      <c r="H1035" s="16">
        <f t="shared" ref="H1035:L1039" si="399">IFERROR(B1035/$G$1035,0)</f>
        <v>0</v>
      </c>
      <c r="I1035" s="16">
        <f t="shared" si="399"/>
        <v>0</v>
      </c>
      <c r="J1035" s="16">
        <f t="shared" si="399"/>
        <v>0</v>
      </c>
      <c r="K1035" s="16">
        <f t="shared" si="399"/>
        <v>0</v>
      </c>
      <c r="L1035" s="16">
        <f t="shared" si="399"/>
        <v>1</v>
      </c>
      <c r="M1035" s="18" t="s">
        <v>17</v>
      </c>
    </row>
    <row r="1036" spans="1:13" ht="15" customHeight="1" thickTop="1" thickBot="1">
      <c r="A1036" s="13" t="s">
        <v>23</v>
      </c>
      <c r="B1036" s="14"/>
      <c r="C1036" s="14"/>
      <c r="D1036" s="14"/>
      <c r="E1036" s="14"/>
      <c r="F1036" s="14">
        <v>15</v>
      </c>
      <c r="G1036" s="15">
        <f t="shared" si="398"/>
        <v>15</v>
      </c>
      <c r="H1036" s="16">
        <f t="shared" si="399"/>
        <v>0</v>
      </c>
      <c r="I1036" s="16">
        <f t="shared" si="399"/>
        <v>0</v>
      </c>
      <c r="J1036" s="16">
        <f t="shared" si="399"/>
        <v>0</v>
      </c>
      <c r="K1036" s="16">
        <f t="shared" si="399"/>
        <v>0</v>
      </c>
      <c r="L1036" s="16">
        <f t="shared" si="399"/>
        <v>1</v>
      </c>
      <c r="M1036" s="18" t="s">
        <v>17</v>
      </c>
    </row>
    <row r="1037" spans="1:13" ht="15" customHeight="1" thickTop="1" thickBot="1">
      <c r="A1037" s="13" t="s">
        <v>24</v>
      </c>
      <c r="B1037" s="14"/>
      <c r="C1037" s="14"/>
      <c r="D1037" s="14"/>
      <c r="E1037" s="14"/>
      <c r="F1037" s="14">
        <v>15</v>
      </c>
      <c r="G1037" s="15">
        <f t="shared" si="398"/>
        <v>15</v>
      </c>
      <c r="H1037" s="16">
        <f t="shared" si="399"/>
        <v>0</v>
      </c>
      <c r="I1037" s="16">
        <f t="shared" si="399"/>
        <v>0</v>
      </c>
      <c r="J1037" s="16">
        <f t="shared" si="399"/>
        <v>0</v>
      </c>
      <c r="K1037" s="16">
        <f t="shared" si="399"/>
        <v>0</v>
      </c>
      <c r="L1037" s="16">
        <f t="shared" si="399"/>
        <v>1</v>
      </c>
      <c r="M1037" s="18" t="s">
        <v>17</v>
      </c>
    </row>
    <row r="1038" spans="1:13" ht="15" customHeight="1" thickTop="1" thickBot="1">
      <c r="A1038" s="13" t="s">
        <v>25</v>
      </c>
      <c r="B1038" s="14"/>
      <c r="C1038" s="14"/>
      <c r="D1038" s="14"/>
      <c r="E1038" s="14"/>
      <c r="F1038" s="14">
        <v>15</v>
      </c>
      <c r="G1038" s="15">
        <f t="shared" si="398"/>
        <v>15</v>
      </c>
      <c r="H1038" s="16">
        <f t="shared" si="399"/>
        <v>0</v>
      </c>
      <c r="I1038" s="16">
        <f t="shared" si="399"/>
        <v>0</v>
      </c>
      <c r="J1038" s="16">
        <f t="shared" si="399"/>
        <v>0</v>
      </c>
      <c r="K1038" s="16">
        <f t="shared" si="399"/>
        <v>0</v>
      </c>
      <c r="L1038" s="16">
        <f t="shared" si="399"/>
        <v>1</v>
      </c>
      <c r="M1038" s="18" t="s">
        <v>17</v>
      </c>
    </row>
    <row r="1039" spans="1:13" ht="15" customHeight="1" thickTop="1" thickBot="1">
      <c r="A1039" s="13" t="s">
        <v>26</v>
      </c>
      <c r="B1039" s="14"/>
      <c r="C1039" s="14"/>
      <c r="D1039" s="14"/>
      <c r="E1039" s="14"/>
      <c r="F1039" s="14">
        <v>15</v>
      </c>
      <c r="G1039" s="15">
        <f t="shared" si="398"/>
        <v>15</v>
      </c>
      <c r="H1039" s="16">
        <f t="shared" si="399"/>
        <v>0</v>
      </c>
      <c r="I1039" s="16">
        <f t="shared" si="399"/>
        <v>0</v>
      </c>
      <c r="J1039" s="16">
        <f t="shared" si="399"/>
        <v>0</v>
      </c>
      <c r="K1039" s="16">
        <f t="shared" si="399"/>
        <v>0</v>
      </c>
      <c r="L1039" s="16">
        <f t="shared" si="399"/>
        <v>1</v>
      </c>
      <c r="M1039" s="18"/>
    </row>
    <row r="1040" spans="1:13" ht="15" customHeight="1" thickTop="1" thickBot="1">
      <c r="A1040" s="19" t="s">
        <v>27</v>
      </c>
      <c r="B1040" s="20">
        <f t="shared" ref="B1040:E1040" si="400">IFERROR(AVERAGE(B1035:B1039),0)</f>
        <v>0</v>
      </c>
      <c r="C1040" s="20">
        <f t="shared" si="400"/>
        <v>0</v>
      </c>
      <c r="D1040" s="20">
        <f t="shared" si="400"/>
        <v>0</v>
      </c>
      <c r="E1040" s="20">
        <f t="shared" si="400"/>
        <v>0</v>
      </c>
      <c r="F1040" s="20"/>
      <c r="G1040" s="20">
        <f>SUM(AVERAGE(G1035:G1039))</f>
        <v>15</v>
      </c>
      <c r="H1040" s="22">
        <f>AVERAGE(H1035:H1039)*0.2</f>
        <v>0</v>
      </c>
      <c r="I1040" s="22">
        <f>AVERAGE(I1035:I1039)*0.4</f>
        <v>0</v>
      </c>
      <c r="J1040" s="22">
        <f>AVERAGE(J1035:J1039)*0.6</f>
        <v>0</v>
      </c>
      <c r="K1040" s="22">
        <f>AVERAGE(K1035:K1039)*0.8</f>
        <v>0</v>
      </c>
      <c r="L1040" s="25">
        <f>AVERAGE(L1035:L1039)*1</f>
        <v>1</v>
      </c>
      <c r="M1040" s="22">
        <f>SUM(H1040:L1040)</f>
        <v>1</v>
      </c>
    </row>
    <row r="1041" spans="1:13" ht="15" customHeight="1" thickTop="1" thickBot="1">
      <c r="A1041" s="23" t="s">
        <v>28</v>
      </c>
      <c r="B1041" s="9" t="s">
        <v>10</v>
      </c>
      <c r="C1041" s="9" t="s">
        <v>11</v>
      </c>
      <c r="D1041" s="9" t="s">
        <v>12</v>
      </c>
      <c r="E1041" s="9" t="s">
        <v>13</v>
      </c>
      <c r="F1041" s="9" t="s">
        <v>14</v>
      </c>
      <c r="G1041" s="10" t="s">
        <v>15</v>
      </c>
      <c r="H1041" s="9" t="s">
        <v>10</v>
      </c>
      <c r="I1041" s="9" t="s">
        <v>11</v>
      </c>
      <c r="J1041" s="9" t="s">
        <v>12</v>
      </c>
      <c r="K1041" s="9" t="s">
        <v>13</v>
      </c>
      <c r="L1041" s="24" t="s">
        <v>14</v>
      </c>
      <c r="M1041" s="10" t="s">
        <v>15</v>
      </c>
    </row>
    <row r="1042" spans="1:13" ht="15" customHeight="1" thickTop="1" thickBot="1">
      <c r="A1042" s="13" t="s">
        <v>29</v>
      </c>
      <c r="B1042" s="14"/>
      <c r="C1042" s="14"/>
      <c r="D1042" s="14"/>
      <c r="E1042" s="14"/>
      <c r="F1042" s="14">
        <v>15</v>
      </c>
      <c r="G1042" s="15">
        <f t="shared" ref="G1042:G1044" si="401">SUM(B1042:F1042)</f>
        <v>15</v>
      </c>
      <c r="H1042" s="16">
        <f t="shared" ref="H1042:L1044" si="402">IFERROR(B1042/$G$1042,0)</f>
        <v>0</v>
      </c>
      <c r="I1042" s="16">
        <f t="shared" si="402"/>
        <v>0</v>
      </c>
      <c r="J1042" s="16">
        <f t="shared" si="402"/>
        <v>0</v>
      </c>
      <c r="K1042" s="16">
        <f t="shared" si="402"/>
        <v>0</v>
      </c>
      <c r="L1042" s="16">
        <f t="shared" si="402"/>
        <v>1</v>
      </c>
      <c r="M1042" s="18" t="s">
        <v>17</v>
      </c>
    </row>
    <row r="1043" spans="1:13" ht="15" customHeight="1" thickTop="1" thickBot="1">
      <c r="A1043" s="13" t="s">
        <v>30</v>
      </c>
      <c r="B1043" s="14"/>
      <c r="C1043" s="14"/>
      <c r="D1043" s="14"/>
      <c r="E1043" s="14"/>
      <c r="F1043" s="14">
        <v>15</v>
      </c>
      <c r="G1043" s="15">
        <f t="shared" si="401"/>
        <v>15</v>
      </c>
      <c r="H1043" s="16">
        <f t="shared" si="402"/>
        <v>0</v>
      </c>
      <c r="I1043" s="16">
        <f t="shared" si="402"/>
        <v>0</v>
      </c>
      <c r="J1043" s="16">
        <f t="shared" si="402"/>
        <v>0</v>
      </c>
      <c r="K1043" s="16">
        <f t="shared" si="402"/>
        <v>0</v>
      </c>
      <c r="L1043" s="16">
        <f t="shared" si="402"/>
        <v>1</v>
      </c>
      <c r="M1043" s="18" t="s">
        <v>17</v>
      </c>
    </row>
    <row r="1044" spans="1:13" ht="15" customHeight="1" thickTop="1" thickBot="1">
      <c r="A1044" s="13" t="s">
        <v>31</v>
      </c>
      <c r="B1044" s="14"/>
      <c r="C1044" s="14"/>
      <c r="D1044" s="14"/>
      <c r="E1044" s="14"/>
      <c r="F1044" s="14">
        <v>15</v>
      </c>
      <c r="G1044" s="15">
        <f t="shared" si="401"/>
        <v>15</v>
      </c>
      <c r="H1044" s="16">
        <f t="shared" si="402"/>
        <v>0</v>
      </c>
      <c r="I1044" s="16">
        <f t="shared" si="402"/>
        <v>0</v>
      </c>
      <c r="J1044" s="16">
        <f t="shared" si="402"/>
        <v>0</v>
      </c>
      <c r="K1044" s="16">
        <f t="shared" si="402"/>
        <v>0</v>
      </c>
      <c r="L1044" s="16">
        <f t="shared" si="402"/>
        <v>1</v>
      </c>
      <c r="M1044" s="18" t="s">
        <v>17</v>
      </c>
    </row>
    <row r="1045" spans="1:13" ht="15" customHeight="1" thickTop="1" thickBot="1">
      <c r="A1045" s="19" t="s">
        <v>27</v>
      </c>
      <c r="B1045" s="20"/>
      <c r="C1045" s="20">
        <f t="shared" ref="C1045:E1045" si="403">IFERROR(AVERAGE(C1042:C1044),0)</f>
        <v>0</v>
      </c>
      <c r="D1045" s="26">
        <f t="shared" si="403"/>
        <v>0</v>
      </c>
      <c r="E1045" s="26">
        <f t="shared" si="403"/>
        <v>0</v>
      </c>
      <c r="F1045" s="26"/>
      <c r="G1045" s="26">
        <f>SUM(AVERAGE(G1042:G1044))</f>
        <v>15</v>
      </c>
      <c r="H1045" s="22">
        <f>AVERAGE(H1042:H1044)*0.2</f>
        <v>0</v>
      </c>
      <c r="I1045" s="22">
        <f>AVERAGE(I1042:I1044)*0.4</f>
        <v>0</v>
      </c>
      <c r="J1045" s="22">
        <f>AVERAGE(J1042:J1044)*0.6</f>
        <v>0</v>
      </c>
      <c r="K1045" s="22">
        <f>AVERAGE(K1042:K1044)*0.8</f>
        <v>0</v>
      </c>
      <c r="L1045" s="25">
        <f>AVERAGE(L1042:L1044)*1</f>
        <v>1</v>
      </c>
      <c r="M1045" s="27">
        <f>SUM(H1045:L1045)</f>
        <v>1</v>
      </c>
    </row>
    <row r="1046" spans="1:13" ht="15" customHeight="1" thickTop="1" thickBot="1">
      <c r="A1046" s="8" t="s">
        <v>32</v>
      </c>
      <c r="B1046" s="9" t="s">
        <v>10</v>
      </c>
      <c r="C1046" s="9" t="s">
        <v>11</v>
      </c>
      <c r="D1046" s="9" t="s">
        <v>12</v>
      </c>
      <c r="E1046" s="9" t="s">
        <v>13</v>
      </c>
      <c r="F1046" s="9" t="s">
        <v>14</v>
      </c>
      <c r="G1046" s="10" t="s">
        <v>15</v>
      </c>
      <c r="H1046" s="9" t="s">
        <v>10</v>
      </c>
      <c r="I1046" s="9" t="s">
        <v>11</v>
      </c>
      <c r="J1046" s="9" t="s">
        <v>12</v>
      </c>
      <c r="K1046" s="9" t="s">
        <v>13</v>
      </c>
      <c r="L1046" s="24" t="s">
        <v>14</v>
      </c>
      <c r="M1046" s="10" t="s">
        <v>15</v>
      </c>
    </row>
    <row r="1047" spans="1:13" ht="15" customHeight="1" thickTop="1" thickBot="1">
      <c r="A1047" s="28" t="s">
        <v>33</v>
      </c>
      <c r="B1047" s="29"/>
      <c r="C1047" s="29"/>
      <c r="D1047" s="29"/>
      <c r="E1047" s="14"/>
      <c r="F1047" s="14">
        <v>15</v>
      </c>
      <c r="G1047" s="30">
        <f t="shared" ref="G1047:G1050" si="404">SUM(B1047:F1047)</f>
        <v>15</v>
      </c>
      <c r="H1047" s="31">
        <f t="shared" ref="H1047:L1050" si="405">IFERROR(B1047/$G$1047,0)</f>
        <v>0</v>
      </c>
      <c r="I1047" s="31">
        <f t="shared" si="405"/>
        <v>0</v>
      </c>
      <c r="J1047" s="31">
        <f t="shared" si="405"/>
        <v>0</v>
      </c>
      <c r="K1047" s="31">
        <f t="shared" si="405"/>
        <v>0</v>
      </c>
      <c r="L1047" s="31">
        <f t="shared" si="405"/>
        <v>1</v>
      </c>
      <c r="M1047" s="18" t="s">
        <v>17</v>
      </c>
    </row>
    <row r="1048" spans="1:13" ht="15" customHeight="1" thickTop="1" thickBot="1">
      <c r="A1048" s="28" t="s">
        <v>34</v>
      </c>
      <c r="B1048" s="29"/>
      <c r="C1048" s="29"/>
      <c r="D1048" s="29"/>
      <c r="E1048" s="14"/>
      <c r="F1048" s="14">
        <v>15</v>
      </c>
      <c r="G1048" s="30">
        <f t="shared" si="404"/>
        <v>15</v>
      </c>
      <c r="H1048" s="31">
        <f t="shared" si="405"/>
        <v>0</v>
      </c>
      <c r="I1048" s="31">
        <f t="shared" si="405"/>
        <v>0</v>
      </c>
      <c r="J1048" s="31">
        <f t="shared" si="405"/>
        <v>0</v>
      </c>
      <c r="K1048" s="31">
        <f t="shared" si="405"/>
        <v>0</v>
      </c>
      <c r="L1048" s="31">
        <f t="shared" si="405"/>
        <v>1</v>
      </c>
      <c r="M1048" s="18" t="s">
        <v>17</v>
      </c>
    </row>
    <row r="1049" spans="1:13" ht="15" customHeight="1" thickTop="1" thickBot="1">
      <c r="A1049" s="28" t="s">
        <v>35</v>
      </c>
      <c r="B1049" s="29"/>
      <c r="C1049" s="29"/>
      <c r="D1049" s="29"/>
      <c r="E1049" s="14"/>
      <c r="F1049" s="14">
        <v>15</v>
      </c>
      <c r="G1049" s="30">
        <f t="shared" si="404"/>
        <v>15</v>
      </c>
      <c r="H1049" s="31">
        <f t="shared" si="405"/>
        <v>0</v>
      </c>
      <c r="I1049" s="31">
        <f t="shared" si="405"/>
        <v>0</v>
      </c>
      <c r="J1049" s="31">
        <f t="shared" si="405"/>
        <v>0</v>
      </c>
      <c r="K1049" s="31">
        <f t="shared" si="405"/>
        <v>0</v>
      </c>
      <c r="L1049" s="31">
        <f t="shared" si="405"/>
        <v>1</v>
      </c>
      <c r="M1049" s="18" t="s">
        <v>17</v>
      </c>
    </row>
    <row r="1050" spans="1:13" ht="15" customHeight="1" thickTop="1" thickBot="1">
      <c r="A1050" s="28" t="s">
        <v>36</v>
      </c>
      <c r="B1050" s="29"/>
      <c r="C1050" s="29"/>
      <c r="D1050" s="29"/>
      <c r="E1050" s="14"/>
      <c r="F1050" s="14">
        <v>15</v>
      </c>
      <c r="G1050" s="30">
        <f t="shared" si="404"/>
        <v>15</v>
      </c>
      <c r="H1050" s="31">
        <f t="shared" si="405"/>
        <v>0</v>
      </c>
      <c r="I1050" s="31">
        <f t="shared" si="405"/>
        <v>0</v>
      </c>
      <c r="J1050" s="31">
        <f t="shared" si="405"/>
        <v>0</v>
      </c>
      <c r="K1050" s="31">
        <f t="shared" si="405"/>
        <v>0</v>
      </c>
      <c r="L1050" s="31">
        <f t="shared" si="405"/>
        <v>1</v>
      </c>
      <c r="M1050" s="18" t="s">
        <v>17</v>
      </c>
    </row>
    <row r="1051" spans="1:13" ht="15" customHeight="1" thickTop="1" thickBot="1">
      <c r="A1051" s="32" t="s">
        <v>27</v>
      </c>
      <c r="B1051" s="33">
        <f t="shared" ref="B1051:E1051" si="406">IFERROR(AVERAGE(B1047:B1050),0)</f>
        <v>0</v>
      </c>
      <c r="C1051" s="33">
        <f t="shared" si="406"/>
        <v>0</v>
      </c>
      <c r="D1051" s="33">
        <f t="shared" si="406"/>
        <v>0</v>
      </c>
      <c r="E1051" s="33">
        <f t="shared" si="406"/>
        <v>0</v>
      </c>
      <c r="F1051" s="33"/>
      <c r="G1051" s="33">
        <f>SUM(AVERAGE(G1047:G1050))</f>
        <v>15</v>
      </c>
      <c r="H1051" s="27">
        <f>AVERAGE(H1047:H1050)*0.2</f>
        <v>0</v>
      </c>
      <c r="I1051" s="27">
        <f>AVERAGE(I1047:I1050)*0.4</f>
        <v>0</v>
      </c>
      <c r="J1051" s="27">
        <f>AVERAGE(J1047:J1050)*0.6</f>
        <v>0</v>
      </c>
      <c r="K1051" s="27">
        <f>AVERAGE(K1047:K1050)*0.8</f>
        <v>0</v>
      </c>
      <c r="L1051" s="34">
        <f>AVERAGE(L1047:L1050)*1</f>
        <v>1</v>
      </c>
      <c r="M1051" s="27">
        <f>SUM(H1051:L1051)</f>
        <v>1</v>
      </c>
    </row>
    <row r="1052" spans="1:13" ht="15" customHeight="1" thickTop="1" thickBot="1">
      <c r="A1052" s="35" t="s">
        <v>37</v>
      </c>
      <c r="B1052" s="36"/>
      <c r="C1052" s="36"/>
      <c r="D1052" s="36"/>
      <c r="E1052" s="36"/>
      <c r="F1052" s="36"/>
      <c r="G1052" s="37">
        <f>SUM(B1052:F1052)</f>
        <v>0</v>
      </c>
      <c r="H1052" s="38">
        <f t="shared" ref="H1052:L1052" si="407">IFERROR(B1052/$G$1052,0)</f>
        <v>0</v>
      </c>
      <c r="I1052" s="38">
        <f t="shared" si="407"/>
        <v>0</v>
      </c>
      <c r="J1052" s="38">
        <f t="shared" si="407"/>
        <v>0</v>
      </c>
      <c r="K1052" s="38">
        <f t="shared" si="407"/>
        <v>0</v>
      </c>
      <c r="L1052" s="38">
        <f t="shared" si="407"/>
        <v>0</v>
      </c>
      <c r="M1052" s="18" t="s">
        <v>17</v>
      </c>
    </row>
    <row r="1053" spans="1:13" ht="15" customHeight="1" thickTop="1" thickBot="1">
      <c r="A1053" s="51" t="s">
        <v>38</v>
      </c>
      <c r="B1053" s="52"/>
      <c r="C1053" s="52"/>
      <c r="D1053" s="52"/>
      <c r="E1053" s="52"/>
      <c r="F1053" s="53"/>
      <c r="G1053" s="39">
        <v>15</v>
      </c>
      <c r="H1053" s="27" t="s">
        <v>17</v>
      </c>
      <c r="I1053" s="27" t="s">
        <v>17</v>
      </c>
      <c r="J1053" s="27" t="s">
        <v>17</v>
      </c>
      <c r="K1053" s="27" t="s">
        <v>17</v>
      </c>
      <c r="L1053" s="27" t="s">
        <v>17</v>
      </c>
      <c r="M1053" s="27">
        <f>(M1033+M1040+M1045+M1051)/4</f>
        <v>1</v>
      </c>
    </row>
    <row r="1054" spans="1:13" ht="15" customHeight="1" thickTop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ht="15" customHeight="1" thickBo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ht="15" customHeight="1" thickTop="1" thickBot="1">
      <c r="A1056" s="3" t="s">
        <v>0</v>
      </c>
      <c r="B1056" s="54" t="s">
        <v>68</v>
      </c>
      <c r="C1056" s="50"/>
      <c r="D1056" s="50"/>
      <c r="E1056" s="50"/>
      <c r="F1056" s="50"/>
      <c r="G1056" s="47"/>
      <c r="H1056" s="55" t="s">
        <v>2</v>
      </c>
      <c r="I1056" s="56"/>
      <c r="J1056" s="57"/>
      <c r="K1056" s="4" t="s">
        <v>3</v>
      </c>
      <c r="L1056" s="58">
        <v>45313</v>
      </c>
      <c r="M1056" s="59"/>
    </row>
    <row r="1057" spans="1:13" ht="15" customHeight="1" thickBot="1">
      <c r="A1057" s="40" t="s">
        <v>4</v>
      </c>
      <c r="B1057" s="41"/>
      <c r="C1057" s="41"/>
      <c r="D1057" s="41"/>
      <c r="E1057" s="41"/>
      <c r="F1057" s="41"/>
      <c r="G1057" s="42"/>
      <c r="H1057" s="5" t="s">
        <v>5</v>
      </c>
      <c r="I1057" s="46">
        <v>19</v>
      </c>
      <c r="J1057" s="47"/>
      <c r="K1057" s="6"/>
      <c r="L1057" s="5"/>
      <c r="M1057" s="5"/>
    </row>
    <row r="1058" spans="1:13" ht="15" customHeight="1" thickBot="1">
      <c r="A1058" s="43"/>
      <c r="B1058" s="44"/>
      <c r="C1058" s="44"/>
      <c r="D1058" s="44"/>
      <c r="E1058" s="44"/>
      <c r="F1058" s="44"/>
      <c r="G1058" s="45"/>
      <c r="H1058" s="5" t="s">
        <v>6</v>
      </c>
      <c r="I1058" s="46">
        <v>2</v>
      </c>
      <c r="J1058" s="47"/>
      <c r="K1058" s="5"/>
      <c r="L1058" s="5"/>
      <c r="M1058" s="5"/>
    </row>
    <row r="1059" spans="1:13" ht="15" customHeight="1" thickBot="1">
      <c r="A1059" s="7" t="s">
        <v>7</v>
      </c>
      <c r="B1059" s="48" t="s">
        <v>8</v>
      </c>
      <c r="C1059" s="49"/>
      <c r="D1059" s="49"/>
      <c r="E1059" s="49"/>
      <c r="F1059" s="49"/>
      <c r="G1059" s="49"/>
      <c r="H1059" s="46" t="s">
        <v>8</v>
      </c>
      <c r="I1059" s="50"/>
      <c r="J1059" s="50"/>
      <c r="K1059" s="50"/>
      <c r="L1059" s="50"/>
      <c r="M1059" s="47"/>
    </row>
    <row r="1060" spans="1:13" ht="15" customHeight="1" thickTop="1" thickBot="1">
      <c r="A1060" s="8" t="s">
        <v>9</v>
      </c>
      <c r="B1060" s="9" t="s">
        <v>10</v>
      </c>
      <c r="C1060" s="9" t="s">
        <v>11</v>
      </c>
      <c r="D1060" s="9" t="s">
        <v>12</v>
      </c>
      <c r="E1060" s="9" t="s">
        <v>13</v>
      </c>
      <c r="F1060" s="9" t="s">
        <v>14</v>
      </c>
      <c r="G1060" s="10" t="s">
        <v>15</v>
      </c>
      <c r="H1060" s="11" t="s">
        <v>10</v>
      </c>
      <c r="I1060" s="11" t="s">
        <v>11</v>
      </c>
      <c r="J1060" s="11" t="s">
        <v>12</v>
      </c>
      <c r="K1060" s="11" t="s">
        <v>13</v>
      </c>
      <c r="L1060" s="11" t="s">
        <v>14</v>
      </c>
      <c r="M1060" s="12" t="s">
        <v>15</v>
      </c>
    </row>
    <row r="1061" spans="1:13" ht="15" customHeight="1" thickTop="1" thickBot="1">
      <c r="A1061" s="13" t="s">
        <v>16</v>
      </c>
      <c r="B1061" s="14"/>
      <c r="C1061" s="14"/>
      <c r="D1061" s="14"/>
      <c r="E1061" s="14"/>
      <c r="F1061" s="14">
        <v>21</v>
      </c>
      <c r="G1061" s="15">
        <f t="shared" ref="G1061:G1063" si="408">SUM(B1061:F1061)</f>
        <v>21</v>
      </c>
      <c r="H1061" s="16">
        <f t="shared" ref="H1061:L1063" si="409">IFERROR(B1061/$G$1061,0)</f>
        <v>0</v>
      </c>
      <c r="I1061" s="16">
        <f t="shared" si="409"/>
        <v>0</v>
      </c>
      <c r="J1061" s="16">
        <f t="shared" si="409"/>
        <v>0</v>
      </c>
      <c r="K1061" s="16">
        <f t="shared" si="409"/>
        <v>0</v>
      </c>
      <c r="L1061" s="16">
        <f t="shared" si="409"/>
        <v>1</v>
      </c>
      <c r="M1061" s="17" t="s">
        <v>17</v>
      </c>
    </row>
    <row r="1062" spans="1:13" ht="15" customHeight="1" thickTop="1" thickBot="1">
      <c r="A1062" s="13" t="s">
        <v>18</v>
      </c>
      <c r="B1062" s="14"/>
      <c r="C1062" s="14"/>
      <c r="D1062" s="14"/>
      <c r="E1062" s="14"/>
      <c r="F1062" s="14">
        <v>21</v>
      </c>
      <c r="G1062" s="15">
        <f t="shared" si="408"/>
        <v>21</v>
      </c>
      <c r="H1062" s="16">
        <f t="shared" si="409"/>
        <v>0</v>
      </c>
      <c r="I1062" s="16">
        <f t="shared" si="409"/>
        <v>0</v>
      </c>
      <c r="J1062" s="16">
        <f t="shared" si="409"/>
        <v>0</v>
      </c>
      <c r="K1062" s="16">
        <f t="shared" si="409"/>
        <v>0</v>
      </c>
      <c r="L1062" s="16">
        <f t="shared" si="409"/>
        <v>1</v>
      </c>
      <c r="M1062" s="18" t="s">
        <v>17</v>
      </c>
    </row>
    <row r="1063" spans="1:13" ht="15" customHeight="1" thickTop="1" thickBot="1">
      <c r="A1063" s="13" t="s">
        <v>19</v>
      </c>
      <c r="B1063" s="14"/>
      <c r="C1063" s="14"/>
      <c r="D1063" s="14"/>
      <c r="E1063" s="14"/>
      <c r="F1063" s="14">
        <v>21</v>
      </c>
      <c r="G1063" s="15">
        <f t="shared" si="408"/>
        <v>21</v>
      </c>
      <c r="H1063" s="16">
        <f t="shared" si="409"/>
        <v>0</v>
      </c>
      <c r="I1063" s="16">
        <f t="shared" si="409"/>
        <v>0</v>
      </c>
      <c r="J1063" s="16">
        <f t="shared" si="409"/>
        <v>0</v>
      </c>
      <c r="K1063" s="16">
        <f t="shared" si="409"/>
        <v>0</v>
      </c>
      <c r="L1063" s="16">
        <f t="shared" si="409"/>
        <v>1</v>
      </c>
      <c r="M1063" s="18" t="s">
        <v>17</v>
      </c>
    </row>
    <row r="1064" spans="1:13" ht="15" customHeight="1" thickTop="1" thickBot="1">
      <c r="A1064" s="19" t="s">
        <v>20</v>
      </c>
      <c r="B1064" s="20">
        <f>IFERROR(AVERAGE(B1061:B1063),0)</f>
        <v>0</v>
      </c>
      <c r="C1064" s="20"/>
      <c r="D1064" s="20">
        <f>IFERROR(AVERAGE(D1061:D1063),0)</f>
        <v>0</v>
      </c>
      <c r="E1064" s="20"/>
      <c r="F1064" s="20"/>
      <c r="G1064" s="20">
        <f>SUM(AVERAGE(G1061:G1063))</f>
        <v>21</v>
      </c>
      <c r="H1064" s="21">
        <f>AVERAGE(H1061:H1063)*0.2</f>
        <v>0</v>
      </c>
      <c r="I1064" s="21">
        <f>AVERAGE(I1061:I1063)*0.4</f>
        <v>0</v>
      </c>
      <c r="J1064" s="21">
        <f>AVERAGE(J1061:J1063)*0.6</f>
        <v>0</v>
      </c>
      <c r="K1064" s="21">
        <f>AVERAGE(K1061:K1063)*0.8</f>
        <v>0</v>
      </c>
      <c r="L1064" s="21">
        <f>AVERAGE(L1061:L1063)*1</f>
        <v>1</v>
      </c>
      <c r="M1064" s="22">
        <f>SUM(H1064:L1064)</f>
        <v>1</v>
      </c>
    </row>
    <row r="1065" spans="1:13" ht="15" customHeight="1" thickTop="1" thickBot="1">
      <c r="A1065" s="23" t="s">
        <v>21</v>
      </c>
      <c r="B1065" s="9" t="s">
        <v>10</v>
      </c>
      <c r="C1065" s="9" t="s">
        <v>11</v>
      </c>
      <c r="D1065" s="9" t="s">
        <v>12</v>
      </c>
      <c r="E1065" s="9" t="s">
        <v>13</v>
      </c>
      <c r="F1065" s="9" t="s">
        <v>14</v>
      </c>
      <c r="G1065" s="10" t="s">
        <v>15</v>
      </c>
      <c r="H1065" s="9" t="s">
        <v>10</v>
      </c>
      <c r="I1065" s="9" t="s">
        <v>11</v>
      </c>
      <c r="J1065" s="9" t="s">
        <v>12</v>
      </c>
      <c r="K1065" s="9" t="s">
        <v>13</v>
      </c>
      <c r="L1065" s="24" t="s">
        <v>14</v>
      </c>
      <c r="M1065" s="10" t="s">
        <v>15</v>
      </c>
    </row>
    <row r="1066" spans="1:13" ht="15" customHeight="1" thickTop="1" thickBot="1">
      <c r="A1066" s="13" t="s">
        <v>22</v>
      </c>
      <c r="B1066" s="14"/>
      <c r="C1066" s="14"/>
      <c r="D1066" s="14"/>
      <c r="E1066" s="14"/>
      <c r="F1066" s="14">
        <v>21</v>
      </c>
      <c r="G1066" s="15">
        <f t="shared" ref="G1066:G1070" si="410">SUM(B1066:F1066)</f>
        <v>21</v>
      </c>
      <c r="H1066" s="16">
        <f t="shared" ref="H1066:L1070" si="411">IFERROR(B1066/$G$1066,0)</f>
        <v>0</v>
      </c>
      <c r="I1066" s="16">
        <f t="shared" si="411"/>
        <v>0</v>
      </c>
      <c r="J1066" s="16">
        <f t="shared" si="411"/>
        <v>0</v>
      </c>
      <c r="K1066" s="16">
        <f t="shared" si="411"/>
        <v>0</v>
      </c>
      <c r="L1066" s="16">
        <f t="shared" si="411"/>
        <v>1</v>
      </c>
      <c r="M1066" s="18" t="s">
        <v>17</v>
      </c>
    </row>
    <row r="1067" spans="1:13" ht="15" customHeight="1" thickTop="1" thickBot="1">
      <c r="A1067" s="13" t="s">
        <v>23</v>
      </c>
      <c r="B1067" s="14"/>
      <c r="C1067" s="14"/>
      <c r="D1067" s="14"/>
      <c r="E1067" s="14"/>
      <c r="F1067" s="14">
        <v>21</v>
      </c>
      <c r="G1067" s="15">
        <f t="shared" si="410"/>
        <v>21</v>
      </c>
      <c r="H1067" s="16">
        <f t="shared" si="411"/>
        <v>0</v>
      </c>
      <c r="I1067" s="16">
        <f t="shared" si="411"/>
        <v>0</v>
      </c>
      <c r="J1067" s="16">
        <f t="shared" si="411"/>
        <v>0</v>
      </c>
      <c r="K1067" s="16">
        <f t="shared" si="411"/>
        <v>0</v>
      </c>
      <c r="L1067" s="16">
        <f t="shared" si="411"/>
        <v>1</v>
      </c>
      <c r="M1067" s="18" t="s">
        <v>17</v>
      </c>
    </row>
    <row r="1068" spans="1:13" ht="15" customHeight="1" thickTop="1" thickBot="1">
      <c r="A1068" s="13" t="s">
        <v>24</v>
      </c>
      <c r="B1068" s="14"/>
      <c r="C1068" s="14"/>
      <c r="D1068" s="14"/>
      <c r="E1068" s="14"/>
      <c r="F1068" s="14">
        <v>21</v>
      </c>
      <c r="G1068" s="15">
        <f t="shared" si="410"/>
        <v>21</v>
      </c>
      <c r="H1068" s="16">
        <f t="shared" si="411"/>
        <v>0</v>
      </c>
      <c r="I1068" s="16">
        <f t="shared" si="411"/>
        <v>0</v>
      </c>
      <c r="J1068" s="16">
        <f t="shared" si="411"/>
        <v>0</v>
      </c>
      <c r="K1068" s="16">
        <f t="shared" si="411"/>
        <v>0</v>
      </c>
      <c r="L1068" s="16">
        <f t="shared" si="411"/>
        <v>1</v>
      </c>
      <c r="M1068" s="18" t="s">
        <v>17</v>
      </c>
    </row>
    <row r="1069" spans="1:13" ht="15" customHeight="1" thickTop="1" thickBot="1">
      <c r="A1069" s="13" t="s">
        <v>25</v>
      </c>
      <c r="B1069" s="14"/>
      <c r="C1069" s="14"/>
      <c r="D1069" s="14"/>
      <c r="E1069" s="14"/>
      <c r="F1069" s="14">
        <v>21</v>
      </c>
      <c r="G1069" s="15">
        <f t="shared" si="410"/>
        <v>21</v>
      </c>
      <c r="H1069" s="16">
        <f t="shared" si="411"/>
        <v>0</v>
      </c>
      <c r="I1069" s="16">
        <f t="shared" si="411"/>
        <v>0</v>
      </c>
      <c r="J1069" s="16">
        <f t="shared" si="411"/>
        <v>0</v>
      </c>
      <c r="K1069" s="16">
        <f t="shared" si="411"/>
        <v>0</v>
      </c>
      <c r="L1069" s="16">
        <f t="shared" si="411"/>
        <v>1</v>
      </c>
      <c r="M1069" s="18" t="s">
        <v>17</v>
      </c>
    </row>
    <row r="1070" spans="1:13" ht="15" customHeight="1" thickTop="1" thickBot="1">
      <c r="A1070" s="13" t="s">
        <v>26</v>
      </c>
      <c r="B1070" s="14"/>
      <c r="C1070" s="14"/>
      <c r="D1070" s="14"/>
      <c r="E1070" s="14"/>
      <c r="F1070" s="14">
        <v>21</v>
      </c>
      <c r="G1070" s="15">
        <f t="shared" si="410"/>
        <v>21</v>
      </c>
      <c r="H1070" s="16">
        <f t="shared" si="411"/>
        <v>0</v>
      </c>
      <c r="I1070" s="16">
        <f t="shared" si="411"/>
        <v>0</v>
      </c>
      <c r="J1070" s="16">
        <f t="shared" si="411"/>
        <v>0</v>
      </c>
      <c r="K1070" s="16">
        <f t="shared" si="411"/>
        <v>0</v>
      </c>
      <c r="L1070" s="16">
        <f t="shared" si="411"/>
        <v>1</v>
      </c>
      <c r="M1070" s="18"/>
    </row>
    <row r="1071" spans="1:13" ht="15" customHeight="1" thickTop="1" thickBot="1">
      <c r="A1071" s="19" t="s">
        <v>27</v>
      </c>
      <c r="B1071" s="20">
        <f t="shared" ref="B1071:E1071" si="412">IFERROR(AVERAGE(B1066:B1070),0)</f>
        <v>0</v>
      </c>
      <c r="C1071" s="20">
        <f t="shared" si="412"/>
        <v>0</v>
      </c>
      <c r="D1071" s="20">
        <f t="shared" si="412"/>
        <v>0</v>
      </c>
      <c r="E1071" s="20">
        <f t="shared" si="412"/>
        <v>0</v>
      </c>
      <c r="F1071" s="20"/>
      <c r="G1071" s="20">
        <f>SUM(AVERAGE(G1066:G1070))</f>
        <v>21</v>
      </c>
      <c r="H1071" s="22">
        <f>AVERAGE(H1066:H1070)*0.2</f>
        <v>0</v>
      </c>
      <c r="I1071" s="22">
        <f>AVERAGE(I1066:I1070)*0.4</f>
        <v>0</v>
      </c>
      <c r="J1071" s="22">
        <f>AVERAGE(J1066:J1070)*0.6</f>
        <v>0</v>
      </c>
      <c r="K1071" s="22">
        <f>AVERAGE(K1066:K1070)*0.8</f>
        <v>0</v>
      </c>
      <c r="L1071" s="25">
        <f>AVERAGE(L1066:L1070)*1</f>
        <v>1</v>
      </c>
      <c r="M1071" s="22">
        <f>SUM(H1071:L1071)</f>
        <v>1</v>
      </c>
    </row>
    <row r="1072" spans="1:13" ht="15" customHeight="1" thickTop="1" thickBot="1">
      <c r="A1072" s="23" t="s">
        <v>28</v>
      </c>
      <c r="B1072" s="9" t="s">
        <v>10</v>
      </c>
      <c r="C1072" s="9" t="s">
        <v>11</v>
      </c>
      <c r="D1072" s="9" t="s">
        <v>12</v>
      </c>
      <c r="E1072" s="9" t="s">
        <v>13</v>
      </c>
      <c r="F1072" s="9" t="s">
        <v>14</v>
      </c>
      <c r="G1072" s="10" t="s">
        <v>15</v>
      </c>
      <c r="H1072" s="9" t="s">
        <v>10</v>
      </c>
      <c r="I1072" s="9" t="s">
        <v>11</v>
      </c>
      <c r="J1072" s="9" t="s">
        <v>12</v>
      </c>
      <c r="K1072" s="9" t="s">
        <v>13</v>
      </c>
      <c r="L1072" s="24" t="s">
        <v>14</v>
      </c>
      <c r="M1072" s="10" t="s">
        <v>15</v>
      </c>
    </row>
    <row r="1073" spans="1:13" ht="15" customHeight="1" thickTop="1" thickBot="1">
      <c r="A1073" s="13" t="s">
        <v>29</v>
      </c>
      <c r="B1073" s="14"/>
      <c r="C1073" s="14"/>
      <c r="D1073" s="14"/>
      <c r="E1073" s="14"/>
      <c r="F1073" s="14">
        <v>21</v>
      </c>
      <c r="G1073" s="15">
        <f t="shared" ref="G1073:G1075" si="413">SUM(B1073:F1073)</f>
        <v>21</v>
      </c>
      <c r="H1073" s="16">
        <f t="shared" ref="H1073:L1075" si="414">IFERROR(B1073/$G$1073,0)</f>
        <v>0</v>
      </c>
      <c r="I1073" s="16">
        <f t="shared" si="414"/>
        <v>0</v>
      </c>
      <c r="J1073" s="16">
        <f t="shared" si="414"/>
        <v>0</v>
      </c>
      <c r="K1073" s="16">
        <f t="shared" si="414"/>
        <v>0</v>
      </c>
      <c r="L1073" s="16">
        <f t="shared" si="414"/>
        <v>1</v>
      </c>
      <c r="M1073" s="18" t="s">
        <v>17</v>
      </c>
    </row>
    <row r="1074" spans="1:13" ht="15" customHeight="1" thickTop="1" thickBot="1">
      <c r="A1074" s="13" t="s">
        <v>30</v>
      </c>
      <c r="B1074" s="14"/>
      <c r="C1074" s="14"/>
      <c r="D1074" s="14"/>
      <c r="E1074" s="14"/>
      <c r="F1074" s="14">
        <v>21</v>
      </c>
      <c r="G1074" s="15">
        <f t="shared" si="413"/>
        <v>21</v>
      </c>
      <c r="H1074" s="16">
        <f t="shared" si="414"/>
        <v>0</v>
      </c>
      <c r="I1074" s="16">
        <f t="shared" si="414"/>
        <v>0</v>
      </c>
      <c r="J1074" s="16">
        <f t="shared" si="414"/>
        <v>0</v>
      </c>
      <c r="K1074" s="16">
        <f t="shared" si="414"/>
        <v>0</v>
      </c>
      <c r="L1074" s="16">
        <f t="shared" si="414"/>
        <v>1</v>
      </c>
      <c r="M1074" s="18" t="s">
        <v>17</v>
      </c>
    </row>
    <row r="1075" spans="1:13" ht="15" customHeight="1" thickTop="1" thickBot="1">
      <c r="A1075" s="13" t="s">
        <v>31</v>
      </c>
      <c r="B1075" s="14"/>
      <c r="C1075" s="14"/>
      <c r="D1075" s="14"/>
      <c r="E1075" s="14"/>
      <c r="F1075" s="14">
        <v>21</v>
      </c>
      <c r="G1075" s="15">
        <f t="shared" si="413"/>
        <v>21</v>
      </c>
      <c r="H1075" s="16">
        <f t="shared" si="414"/>
        <v>0</v>
      </c>
      <c r="I1075" s="16">
        <f t="shared" si="414"/>
        <v>0</v>
      </c>
      <c r="J1075" s="16">
        <f t="shared" si="414"/>
        <v>0</v>
      </c>
      <c r="K1075" s="16">
        <f t="shared" si="414"/>
        <v>0</v>
      </c>
      <c r="L1075" s="16">
        <f t="shared" si="414"/>
        <v>1</v>
      </c>
      <c r="M1075" s="18" t="s">
        <v>17</v>
      </c>
    </row>
    <row r="1076" spans="1:13" ht="15" customHeight="1" thickTop="1" thickBot="1">
      <c r="A1076" s="19" t="s">
        <v>27</v>
      </c>
      <c r="B1076" s="20"/>
      <c r="C1076" s="20">
        <f t="shared" ref="C1076:E1076" si="415">IFERROR(AVERAGE(C1073:C1075),0)</f>
        <v>0</v>
      </c>
      <c r="D1076" s="26">
        <f t="shared" si="415"/>
        <v>0</v>
      </c>
      <c r="E1076" s="26">
        <f t="shared" si="415"/>
        <v>0</v>
      </c>
      <c r="F1076" s="26"/>
      <c r="G1076" s="26">
        <f>SUM(AVERAGE(G1073:G1075))</f>
        <v>21</v>
      </c>
      <c r="H1076" s="22">
        <f>AVERAGE(H1073:H1075)*0.2</f>
        <v>0</v>
      </c>
      <c r="I1076" s="22">
        <f>AVERAGE(I1073:I1075)*0.4</f>
        <v>0</v>
      </c>
      <c r="J1076" s="22">
        <f>AVERAGE(J1073:J1075)*0.6</f>
        <v>0</v>
      </c>
      <c r="K1076" s="22">
        <f>AVERAGE(K1073:K1075)*0.8</f>
        <v>0</v>
      </c>
      <c r="L1076" s="25">
        <f>AVERAGE(L1073:L1075)*1</f>
        <v>1</v>
      </c>
      <c r="M1076" s="27">
        <f>SUM(H1076:L1076)</f>
        <v>1</v>
      </c>
    </row>
    <row r="1077" spans="1:13" ht="15" customHeight="1" thickTop="1" thickBot="1">
      <c r="A1077" s="8" t="s">
        <v>32</v>
      </c>
      <c r="B1077" s="9" t="s">
        <v>10</v>
      </c>
      <c r="C1077" s="9" t="s">
        <v>11</v>
      </c>
      <c r="D1077" s="9" t="s">
        <v>12</v>
      </c>
      <c r="E1077" s="9" t="s">
        <v>13</v>
      </c>
      <c r="F1077" s="9" t="s">
        <v>14</v>
      </c>
      <c r="G1077" s="10" t="s">
        <v>15</v>
      </c>
      <c r="H1077" s="9" t="s">
        <v>10</v>
      </c>
      <c r="I1077" s="9" t="s">
        <v>11</v>
      </c>
      <c r="J1077" s="9" t="s">
        <v>12</v>
      </c>
      <c r="K1077" s="9" t="s">
        <v>13</v>
      </c>
      <c r="L1077" s="24" t="s">
        <v>14</v>
      </c>
      <c r="M1077" s="10" t="s">
        <v>15</v>
      </c>
    </row>
    <row r="1078" spans="1:13" ht="15" customHeight="1" thickTop="1" thickBot="1">
      <c r="A1078" s="28" t="s">
        <v>33</v>
      </c>
      <c r="B1078" s="29"/>
      <c r="C1078" s="29"/>
      <c r="D1078" s="29"/>
      <c r="E1078" s="14"/>
      <c r="F1078" s="14">
        <v>21</v>
      </c>
      <c r="G1078" s="30">
        <f t="shared" ref="G1078:G1081" si="416">SUM(B1078:F1078)</f>
        <v>21</v>
      </c>
      <c r="H1078" s="31">
        <f t="shared" ref="H1078:L1081" si="417">IFERROR(B1078/$G$1078,0)</f>
        <v>0</v>
      </c>
      <c r="I1078" s="31">
        <f t="shared" si="417"/>
        <v>0</v>
      </c>
      <c r="J1078" s="31">
        <f t="shared" si="417"/>
        <v>0</v>
      </c>
      <c r="K1078" s="31">
        <f t="shared" si="417"/>
        <v>0</v>
      </c>
      <c r="L1078" s="31">
        <f t="shared" si="417"/>
        <v>1</v>
      </c>
      <c r="M1078" s="18" t="s">
        <v>17</v>
      </c>
    </row>
    <row r="1079" spans="1:13" ht="15" customHeight="1" thickTop="1" thickBot="1">
      <c r="A1079" s="28" t="s">
        <v>34</v>
      </c>
      <c r="B1079" s="29"/>
      <c r="C1079" s="29"/>
      <c r="D1079" s="29"/>
      <c r="E1079" s="14"/>
      <c r="F1079" s="14">
        <v>21</v>
      </c>
      <c r="G1079" s="30">
        <f t="shared" si="416"/>
        <v>21</v>
      </c>
      <c r="H1079" s="31">
        <f t="shared" si="417"/>
        <v>0</v>
      </c>
      <c r="I1079" s="31">
        <f t="shared" si="417"/>
        <v>0</v>
      </c>
      <c r="J1079" s="31">
        <f t="shared" si="417"/>
        <v>0</v>
      </c>
      <c r="K1079" s="31">
        <f t="shared" si="417"/>
        <v>0</v>
      </c>
      <c r="L1079" s="31">
        <f t="shared" si="417"/>
        <v>1</v>
      </c>
      <c r="M1079" s="18" t="s">
        <v>17</v>
      </c>
    </row>
    <row r="1080" spans="1:13" ht="15" customHeight="1" thickTop="1" thickBot="1">
      <c r="A1080" s="28" t="s">
        <v>35</v>
      </c>
      <c r="B1080" s="29"/>
      <c r="C1080" s="29"/>
      <c r="D1080" s="29"/>
      <c r="E1080" s="14"/>
      <c r="F1080" s="14">
        <v>21</v>
      </c>
      <c r="G1080" s="30">
        <f t="shared" si="416"/>
        <v>21</v>
      </c>
      <c r="H1080" s="31">
        <f t="shared" si="417"/>
        <v>0</v>
      </c>
      <c r="I1080" s="31">
        <f t="shared" si="417"/>
        <v>0</v>
      </c>
      <c r="J1080" s="31">
        <f t="shared" si="417"/>
        <v>0</v>
      </c>
      <c r="K1080" s="31">
        <f t="shared" si="417"/>
        <v>0</v>
      </c>
      <c r="L1080" s="31">
        <f t="shared" si="417"/>
        <v>1</v>
      </c>
      <c r="M1080" s="18" t="s">
        <v>17</v>
      </c>
    </row>
    <row r="1081" spans="1:13" ht="15" customHeight="1" thickTop="1" thickBot="1">
      <c r="A1081" s="28" t="s">
        <v>36</v>
      </c>
      <c r="B1081" s="29"/>
      <c r="C1081" s="29"/>
      <c r="D1081" s="29"/>
      <c r="E1081" s="14"/>
      <c r="F1081" s="14">
        <v>21</v>
      </c>
      <c r="G1081" s="30">
        <f t="shared" si="416"/>
        <v>21</v>
      </c>
      <c r="H1081" s="31">
        <f t="shared" si="417"/>
        <v>0</v>
      </c>
      <c r="I1081" s="31">
        <f t="shared" si="417"/>
        <v>0</v>
      </c>
      <c r="J1081" s="31">
        <f t="shared" si="417"/>
        <v>0</v>
      </c>
      <c r="K1081" s="31">
        <f t="shared" si="417"/>
        <v>0</v>
      </c>
      <c r="L1081" s="31">
        <f t="shared" si="417"/>
        <v>1</v>
      </c>
      <c r="M1081" s="18" t="s">
        <v>17</v>
      </c>
    </row>
    <row r="1082" spans="1:13" ht="15" customHeight="1" thickTop="1" thickBot="1">
      <c r="A1082" s="32" t="s">
        <v>27</v>
      </c>
      <c r="B1082" s="33">
        <f t="shared" ref="B1082:E1082" si="418">IFERROR(AVERAGE(B1078:B1081),0)</f>
        <v>0</v>
      </c>
      <c r="C1082" s="33">
        <f t="shared" si="418"/>
        <v>0</v>
      </c>
      <c r="D1082" s="33">
        <f t="shared" si="418"/>
        <v>0</v>
      </c>
      <c r="E1082" s="33">
        <f t="shared" si="418"/>
        <v>0</v>
      </c>
      <c r="F1082" s="33"/>
      <c r="G1082" s="33">
        <f>SUM(AVERAGE(G1078:G1081))</f>
        <v>21</v>
      </c>
      <c r="H1082" s="27">
        <f>AVERAGE(H1078:H1081)*0.2</f>
        <v>0</v>
      </c>
      <c r="I1082" s="27">
        <f>AVERAGE(I1078:I1081)*0.4</f>
        <v>0</v>
      </c>
      <c r="J1082" s="27">
        <f>AVERAGE(J1078:J1081)*0.6</f>
        <v>0</v>
      </c>
      <c r="K1082" s="27">
        <f>AVERAGE(K1078:K1081)*0.8</f>
        <v>0</v>
      </c>
      <c r="L1082" s="34">
        <f>AVERAGE(L1078:L1081)*1</f>
        <v>1</v>
      </c>
      <c r="M1082" s="27">
        <f>SUM(H1082:L1082)</f>
        <v>1</v>
      </c>
    </row>
    <row r="1083" spans="1:13" ht="15" customHeight="1" thickTop="1" thickBot="1">
      <c r="A1083" s="35" t="s">
        <v>37</v>
      </c>
      <c r="B1083" s="36"/>
      <c r="C1083" s="36"/>
      <c r="D1083" s="36"/>
      <c r="E1083" s="36"/>
      <c r="F1083" s="36"/>
      <c r="G1083" s="37">
        <f>SUM(B1083:F1083)</f>
        <v>0</v>
      </c>
      <c r="H1083" s="38">
        <f t="shared" ref="H1083:L1083" si="419">IFERROR(B1083/$G$1083,0)</f>
        <v>0</v>
      </c>
      <c r="I1083" s="38">
        <f t="shared" si="419"/>
        <v>0</v>
      </c>
      <c r="J1083" s="38">
        <f t="shared" si="419"/>
        <v>0</v>
      </c>
      <c r="K1083" s="38">
        <f t="shared" si="419"/>
        <v>0</v>
      </c>
      <c r="L1083" s="38">
        <f t="shared" si="419"/>
        <v>0</v>
      </c>
      <c r="M1083" s="18" t="s">
        <v>17</v>
      </c>
    </row>
    <row r="1084" spans="1:13" ht="15" customHeight="1" thickTop="1" thickBot="1">
      <c r="A1084" s="51" t="s">
        <v>38</v>
      </c>
      <c r="B1084" s="52"/>
      <c r="C1084" s="52"/>
      <c r="D1084" s="52"/>
      <c r="E1084" s="52"/>
      <c r="F1084" s="53"/>
      <c r="G1084" s="39">
        <v>21</v>
      </c>
      <c r="H1084" s="27" t="s">
        <v>17</v>
      </c>
      <c r="I1084" s="27" t="s">
        <v>17</v>
      </c>
      <c r="J1084" s="27" t="s">
        <v>17</v>
      </c>
      <c r="K1084" s="27" t="s">
        <v>17</v>
      </c>
      <c r="L1084" s="27" t="s">
        <v>17</v>
      </c>
      <c r="M1084" s="27">
        <f>(M1064+M1071+M1076+M1082)/4</f>
        <v>1</v>
      </c>
    </row>
    <row r="1085" spans="1:13" ht="15" customHeight="1" thickTop="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ht="15" customHeight="1" thickBot="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ht="15" customHeight="1" thickTop="1" thickBot="1">
      <c r="A1087" s="3" t="s">
        <v>0</v>
      </c>
      <c r="B1087" s="54" t="s">
        <v>69</v>
      </c>
      <c r="C1087" s="50"/>
      <c r="D1087" s="50"/>
      <c r="E1087" s="50"/>
      <c r="F1087" s="50"/>
      <c r="G1087" s="47"/>
      <c r="H1087" s="55" t="s">
        <v>2</v>
      </c>
      <c r="I1087" s="56"/>
      <c r="J1087" s="57"/>
      <c r="K1087" s="4" t="s">
        <v>3</v>
      </c>
      <c r="L1087" s="58">
        <v>45313</v>
      </c>
      <c r="M1087" s="59"/>
    </row>
    <row r="1088" spans="1:13" ht="15" customHeight="1" thickBot="1">
      <c r="A1088" s="40" t="s">
        <v>4</v>
      </c>
      <c r="B1088" s="41"/>
      <c r="C1088" s="41"/>
      <c r="D1088" s="41"/>
      <c r="E1088" s="41"/>
      <c r="F1088" s="41"/>
      <c r="G1088" s="42"/>
      <c r="H1088" s="5" t="s">
        <v>5</v>
      </c>
      <c r="I1088" s="46">
        <v>16</v>
      </c>
      <c r="J1088" s="47"/>
      <c r="K1088" s="6"/>
      <c r="L1088" s="5"/>
      <c r="M1088" s="5"/>
    </row>
    <row r="1089" spans="1:13" ht="15" customHeight="1" thickBot="1">
      <c r="A1089" s="43"/>
      <c r="B1089" s="44"/>
      <c r="C1089" s="44"/>
      <c r="D1089" s="44"/>
      <c r="E1089" s="44"/>
      <c r="F1089" s="44"/>
      <c r="G1089" s="45"/>
      <c r="H1089" s="5" t="s">
        <v>6</v>
      </c>
      <c r="I1089" s="46">
        <v>0</v>
      </c>
      <c r="J1089" s="47"/>
      <c r="K1089" s="5"/>
      <c r="L1089" s="5"/>
      <c r="M1089" s="5"/>
    </row>
    <row r="1090" spans="1:13" ht="15" customHeight="1" thickBot="1">
      <c r="A1090" s="7" t="s">
        <v>7</v>
      </c>
      <c r="B1090" s="48" t="s">
        <v>8</v>
      </c>
      <c r="C1090" s="49"/>
      <c r="D1090" s="49"/>
      <c r="E1090" s="49"/>
      <c r="F1090" s="49"/>
      <c r="G1090" s="49"/>
      <c r="H1090" s="46" t="s">
        <v>8</v>
      </c>
      <c r="I1090" s="50"/>
      <c r="J1090" s="50"/>
      <c r="K1090" s="50"/>
      <c r="L1090" s="50"/>
      <c r="M1090" s="47"/>
    </row>
    <row r="1091" spans="1:13" ht="15" customHeight="1" thickTop="1" thickBot="1">
      <c r="A1091" s="8" t="s">
        <v>9</v>
      </c>
      <c r="B1091" s="9" t="s">
        <v>10</v>
      </c>
      <c r="C1091" s="9" t="s">
        <v>11</v>
      </c>
      <c r="D1091" s="9" t="s">
        <v>12</v>
      </c>
      <c r="E1091" s="9" t="s">
        <v>13</v>
      </c>
      <c r="F1091" s="9" t="s">
        <v>14</v>
      </c>
      <c r="G1091" s="10" t="s">
        <v>15</v>
      </c>
      <c r="H1091" s="11" t="s">
        <v>10</v>
      </c>
      <c r="I1091" s="11" t="s">
        <v>11</v>
      </c>
      <c r="J1091" s="11" t="s">
        <v>12</v>
      </c>
      <c r="K1091" s="11" t="s">
        <v>13</v>
      </c>
      <c r="L1091" s="11" t="s">
        <v>14</v>
      </c>
      <c r="M1091" s="12" t="s">
        <v>15</v>
      </c>
    </row>
    <row r="1092" spans="1:13" ht="15" customHeight="1" thickTop="1" thickBot="1">
      <c r="A1092" s="13" t="s">
        <v>16</v>
      </c>
      <c r="B1092" s="14"/>
      <c r="C1092" s="14"/>
      <c r="D1092" s="14"/>
      <c r="E1092" s="14"/>
      <c r="F1092" s="14">
        <v>16</v>
      </c>
      <c r="G1092" s="15">
        <f t="shared" ref="G1092:G1094" si="420">SUM(B1092:F1092)</f>
        <v>16</v>
      </c>
      <c r="H1092" s="16">
        <f t="shared" ref="H1092:L1094" si="421">IFERROR(B1092/$G$1092,0)</f>
        <v>0</v>
      </c>
      <c r="I1092" s="16">
        <f t="shared" si="421"/>
        <v>0</v>
      </c>
      <c r="J1092" s="16">
        <f t="shared" si="421"/>
        <v>0</v>
      </c>
      <c r="K1092" s="16">
        <f t="shared" si="421"/>
        <v>0</v>
      </c>
      <c r="L1092" s="16">
        <f t="shared" si="421"/>
        <v>1</v>
      </c>
      <c r="M1092" s="17" t="s">
        <v>17</v>
      </c>
    </row>
    <row r="1093" spans="1:13" ht="15" customHeight="1" thickTop="1" thickBot="1">
      <c r="A1093" s="13" t="s">
        <v>18</v>
      </c>
      <c r="B1093" s="14"/>
      <c r="C1093" s="14"/>
      <c r="D1093" s="14"/>
      <c r="E1093" s="14"/>
      <c r="F1093" s="14">
        <v>16</v>
      </c>
      <c r="G1093" s="15">
        <f t="shared" si="420"/>
        <v>16</v>
      </c>
      <c r="H1093" s="16">
        <f t="shared" si="421"/>
        <v>0</v>
      </c>
      <c r="I1093" s="16">
        <f t="shared" si="421"/>
        <v>0</v>
      </c>
      <c r="J1093" s="16">
        <f t="shared" si="421"/>
        <v>0</v>
      </c>
      <c r="K1093" s="16">
        <f t="shared" si="421"/>
        <v>0</v>
      </c>
      <c r="L1093" s="16">
        <f t="shared" si="421"/>
        <v>1</v>
      </c>
      <c r="M1093" s="18" t="s">
        <v>17</v>
      </c>
    </row>
    <row r="1094" spans="1:13" ht="15" customHeight="1" thickTop="1" thickBot="1">
      <c r="A1094" s="13" t="s">
        <v>19</v>
      </c>
      <c r="B1094" s="14"/>
      <c r="C1094" s="14"/>
      <c r="D1094" s="14"/>
      <c r="E1094" s="14"/>
      <c r="F1094" s="14">
        <v>16</v>
      </c>
      <c r="G1094" s="15">
        <f t="shared" si="420"/>
        <v>16</v>
      </c>
      <c r="H1094" s="16">
        <f t="shared" si="421"/>
        <v>0</v>
      </c>
      <c r="I1094" s="16">
        <f t="shared" si="421"/>
        <v>0</v>
      </c>
      <c r="J1094" s="16">
        <f t="shared" si="421"/>
        <v>0</v>
      </c>
      <c r="K1094" s="16">
        <f t="shared" si="421"/>
        <v>0</v>
      </c>
      <c r="L1094" s="16">
        <f t="shared" si="421"/>
        <v>1</v>
      </c>
      <c r="M1094" s="18" t="s">
        <v>17</v>
      </c>
    </row>
    <row r="1095" spans="1:13" ht="15" customHeight="1" thickTop="1" thickBot="1">
      <c r="A1095" s="19" t="s">
        <v>20</v>
      </c>
      <c r="B1095" s="20">
        <f>IFERROR(AVERAGE(B1092:B1094),0)</f>
        <v>0</v>
      </c>
      <c r="C1095" s="20"/>
      <c r="D1095" s="20">
        <f>IFERROR(AVERAGE(D1092:D1094),0)</f>
        <v>0</v>
      </c>
      <c r="E1095" s="20"/>
      <c r="F1095" s="20"/>
      <c r="G1095" s="20">
        <f>SUM(AVERAGE(G1092:G1094))</f>
        <v>16</v>
      </c>
      <c r="H1095" s="21">
        <f>AVERAGE(H1092:H1094)*0.2</f>
        <v>0</v>
      </c>
      <c r="I1095" s="21">
        <f>AVERAGE(I1092:I1094)*0.4</f>
        <v>0</v>
      </c>
      <c r="J1095" s="21">
        <f>AVERAGE(J1092:J1094)*0.6</f>
        <v>0</v>
      </c>
      <c r="K1095" s="21">
        <f>AVERAGE(K1092:K1094)*0.8</f>
        <v>0</v>
      </c>
      <c r="L1095" s="21">
        <f>AVERAGE(L1092:L1094)*1</f>
        <v>1</v>
      </c>
      <c r="M1095" s="22">
        <f>SUM(H1095:L1095)</f>
        <v>1</v>
      </c>
    </row>
    <row r="1096" spans="1:13" ht="15" customHeight="1" thickTop="1" thickBot="1">
      <c r="A1096" s="23" t="s">
        <v>21</v>
      </c>
      <c r="B1096" s="9" t="s">
        <v>10</v>
      </c>
      <c r="C1096" s="9" t="s">
        <v>11</v>
      </c>
      <c r="D1096" s="9" t="s">
        <v>12</v>
      </c>
      <c r="E1096" s="9" t="s">
        <v>13</v>
      </c>
      <c r="F1096" s="9" t="s">
        <v>14</v>
      </c>
      <c r="G1096" s="10" t="s">
        <v>15</v>
      </c>
      <c r="H1096" s="9" t="s">
        <v>10</v>
      </c>
      <c r="I1096" s="9" t="s">
        <v>11</v>
      </c>
      <c r="J1096" s="9" t="s">
        <v>12</v>
      </c>
      <c r="K1096" s="9" t="s">
        <v>13</v>
      </c>
      <c r="L1096" s="24" t="s">
        <v>14</v>
      </c>
      <c r="M1096" s="10" t="s">
        <v>15</v>
      </c>
    </row>
    <row r="1097" spans="1:13" ht="15" customHeight="1" thickTop="1" thickBot="1">
      <c r="A1097" s="13" t="s">
        <v>22</v>
      </c>
      <c r="B1097" s="14"/>
      <c r="C1097" s="14"/>
      <c r="D1097" s="14"/>
      <c r="E1097" s="14"/>
      <c r="F1097" s="14">
        <v>16</v>
      </c>
      <c r="G1097" s="15">
        <f t="shared" ref="G1097:G1101" si="422">SUM(B1097:F1097)</f>
        <v>16</v>
      </c>
      <c r="H1097" s="16">
        <f t="shared" ref="H1097:L1101" si="423">IFERROR(B1097/$G$1097,0)</f>
        <v>0</v>
      </c>
      <c r="I1097" s="16">
        <f t="shared" si="423"/>
        <v>0</v>
      </c>
      <c r="J1097" s="16">
        <f t="shared" si="423"/>
        <v>0</v>
      </c>
      <c r="K1097" s="16">
        <f t="shared" si="423"/>
        <v>0</v>
      </c>
      <c r="L1097" s="16">
        <f t="shared" si="423"/>
        <v>1</v>
      </c>
      <c r="M1097" s="18" t="s">
        <v>17</v>
      </c>
    </row>
    <row r="1098" spans="1:13" ht="15" customHeight="1" thickTop="1" thickBot="1">
      <c r="A1098" s="13" t="s">
        <v>23</v>
      </c>
      <c r="B1098" s="14"/>
      <c r="C1098" s="14"/>
      <c r="D1098" s="14"/>
      <c r="E1098" s="14"/>
      <c r="F1098" s="14">
        <v>16</v>
      </c>
      <c r="G1098" s="15">
        <f t="shared" si="422"/>
        <v>16</v>
      </c>
      <c r="H1098" s="16">
        <f t="shared" si="423"/>
        <v>0</v>
      </c>
      <c r="I1098" s="16">
        <f t="shared" si="423"/>
        <v>0</v>
      </c>
      <c r="J1098" s="16">
        <f t="shared" si="423"/>
        <v>0</v>
      </c>
      <c r="K1098" s="16">
        <f t="shared" si="423"/>
        <v>0</v>
      </c>
      <c r="L1098" s="16">
        <f t="shared" si="423"/>
        <v>1</v>
      </c>
      <c r="M1098" s="18" t="s">
        <v>17</v>
      </c>
    </row>
    <row r="1099" spans="1:13" ht="15" customHeight="1" thickTop="1" thickBot="1">
      <c r="A1099" s="13" t="s">
        <v>24</v>
      </c>
      <c r="B1099" s="14"/>
      <c r="C1099" s="14"/>
      <c r="D1099" s="14"/>
      <c r="E1099" s="14"/>
      <c r="F1099" s="14">
        <v>16</v>
      </c>
      <c r="G1099" s="15">
        <f t="shared" si="422"/>
        <v>16</v>
      </c>
      <c r="H1099" s="16">
        <f t="shared" si="423"/>
        <v>0</v>
      </c>
      <c r="I1099" s="16">
        <f t="shared" si="423"/>
        <v>0</v>
      </c>
      <c r="J1099" s="16">
        <f t="shared" si="423"/>
        <v>0</v>
      </c>
      <c r="K1099" s="16">
        <f t="shared" si="423"/>
        <v>0</v>
      </c>
      <c r="L1099" s="16">
        <f t="shared" si="423"/>
        <v>1</v>
      </c>
      <c r="M1099" s="18" t="s">
        <v>17</v>
      </c>
    </row>
    <row r="1100" spans="1:13" ht="15" customHeight="1" thickTop="1" thickBot="1">
      <c r="A1100" s="13" t="s">
        <v>25</v>
      </c>
      <c r="B1100" s="14"/>
      <c r="C1100" s="14"/>
      <c r="D1100" s="14"/>
      <c r="E1100" s="14"/>
      <c r="F1100" s="14">
        <v>16</v>
      </c>
      <c r="G1100" s="15">
        <f t="shared" si="422"/>
        <v>16</v>
      </c>
      <c r="H1100" s="16">
        <f t="shared" si="423"/>
        <v>0</v>
      </c>
      <c r="I1100" s="16">
        <f t="shared" si="423"/>
        <v>0</v>
      </c>
      <c r="J1100" s="16">
        <f t="shared" si="423"/>
        <v>0</v>
      </c>
      <c r="K1100" s="16">
        <f t="shared" si="423"/>
        <v>0</v>
      </c>
      <c r="L1100" s="16">
        <f t="shared" si="423"/>
        <v>1</v>
      </c>
      <c r="M1100" s="18" t="s">
        <v>17</v>
      </c>
    </row>
    <row r="1101" spans="1:13" ht="15" customHeight="1" thickTop="1" thickBot="1">
      <c r="A1101" s="13" t="s">
        <v>26</v>
      </c>
      <c r="B1101" s="14"/>
      <c r="C1101" s="14"/>
      <c r="D1101" s="14"/>
      <c r="E1101" s="14"/>
      <c r="F1101" s="14">
        <v>16</v>
      </c>
      <c r="G1101" s="15">
        <f t="shared" si="422"/>
        <v>16</v>
      </c>
      <c r="H1101" s="16">
        <f t="shared" si="423"/>
        <v>0</v>
      </c>
      <c r="I1101" s="16">
        <f t="shared" si="423"/>
        <v>0</v>
      </c>
      <c r="J1101" s="16">
        <f t="shared" si="423"/>
        <v>0</v>
      </c>
      <c r="K1101" s="16">
        <f t="shared" si="423"/>
        <v>0</v>
      </c>
      <c r="L1101" s="16">
        <f t="shared" si="423"/>
        <v>1</v>
      </c>
      <c r="M1101" s="18"/>
    </row>
    <row r="1102" spans="1:13" ht="15" customHeight="1" thickTop="1" thickBot="1">
      <c r="A1102" s="19" t="s">
        <v>27</v>
      </c>
      <c r="B1102" s="20">
        <f t="shared" ref="B1102:E1102" si="424">IFERROR(AVERAGE(B1097:B1101),0)</f>
        <v>0</v>
      </c>
      <c r="C1102" s="20">
        <f t="shared" si="424"/>
        <v>0</v>
      </c>
      <c r="D1102" s="20">
        <f t="shared" si="424"/>
        <v>0</v>
      </c>
      <c r="E1102" s="20">
        <f t="shared" si="424"/>
        <v>0</v>
      </c>
      <c r="F1102" s="20"/>
      <c r="G1102" s="20">
        <f>SUM(AVERAGE(G1097:G1101))</f>
        <v>16</v>
      </c>
      <c r="H1102" s="22">
        <f>AVERAGE(H1097:H1101)*0.2</f>
        <v>0</v>
      </c>
      <c r="I1102" s="22">
        <f>AVERAGE(I1097:I1101)*0.4</f>
        <v>0</v>
      </c>
      <c r="J1102" s="22">
        <f>AVERAGE(J1097:J1101)*0.6</f>
        <v>0</v>
      </c>
      <c r="K1102" s="22">
        <f>AVERAGE(K1097:K1101)*0.8</f>
        <v>0</v>
      </c>
      <c r="L1102" s="25">
        <f>AVERAGE(L1097:L1101)*1</f>
        <v>1</v>
      </c>
      <c r="M1102" s="22">
        <f>SUM(H1102:L1102)</f>
        <v>1</v>
      </c>
    </row>
    <row r="1103" spans="1:13" ht="15" customHeight="1" thickTop="1" thickBot="1">
      <c r="A1103" s="23" t="s">
        <v>28</v>
      </c>
      <c r="B1103" s="9" t="s">
        <v>10</v>
      </c>
      <c r="C1103" s="9" t="s">
        <v>11</v>
      </c>
      <c r="D1103" s="9" t="s">
        <v>12</v>
      </c>
      <c r="E1103" s="9" t="s">
        <v>13</v>
      </c>
      <c r="F1103" s="9" t="s">
        <v>14</v>
      </c>
      <c r="G1103" s="10" t="s">
        <v>15</v>
      </c>
      <c r="H1103" s="9" t="s">
        <v>10</v>
      </c>
      <c r="I1103" s="9" t="s">
        <v>11</v>
      </c>
      <c r="J1103" s="9" t="s">
        <v>12</v>
      </c>
      <c r="K1103" s="9" t="s">
        <v>13</v>
      </c>
      <c r="L1103" s="24" t="s">
        <v>14</v>
      </c>
      <c r="M1103" s="10" t="s">
        <v>15</v>
      </c>
    </row>
    <row r="1104" spans="1:13" ht="15" customHeight="1" thickTop="1" thickBot="1">
      <c r="A1104" s="13" t="s">
        <v>29</v>
      </c>
      <c r="B1104" s="14"/>
      <c r="C1104" s="14"/>
      <c r="D1104" s="14"/>
      <c r="E1104" s="14"/>
      <c r="F1104" s="14">
        <v>16</v>
      </c>
      <c r="G1104" s="15">
        <f t="shared" ref="G1104:G1106" si="425">SUM(B1104:F1104)</f>
        <v>16</v>
      </c>
      <c r="H1104" s="16">
        <f t="shared" ref="H1104:L1106" si="426">IFERROR(B1104/$G$1104,0)</f>
        <v>0</v>
      </c>
      <c r="I1104" s="16">
        <f t="shared" si="426"/>
        <v>0</v>
      </c>
      <c r="J1104" s="16">
        <f t="shared" si="426"/>
        <v>0</v>
      </c>
      <c r="K1104" s="16">
        <f t="shared" si="426"/>
        <v>0</v>
      </c>
      <c r="L1104" s="16">
        <f t="shared" si="426"/>
        <v>1</v>
      </c>
      <c r="M1104" s="18" t="s">
        <v>17</v>
      </c>
    </row>
    <row r="1105" spans="1:13" ht="15" customHeight="1" thickTop="1" thickBot="1">
      <c r="A1105" s="13" t="s">
        <v>30</v>
      </c>
      <c r="B1105" s="14"/>
      <c r="C1105" s="14"/>
      <c r="D1105" s="14"/>
      <c r="E1105" s="14"/>
      <c r="F1105" s="14">
        <v>16</v>
      </c>
      <c r="G1105" s="15">
        <f t="shared" si="425"/>
        <v>16</v>
      </c>
      <c r="H1105" s="16">
        <f t="shared" si="426"/>
        <v>0</v>
      </c>
      <c r="I1105" s="16">
        <f t="shared" si="426"/>
        <v>0</v>
      </c>
      <c r="J1105" s="16">
        <f t="shared" si="426"/>
        <v>0</v>
      </c>
      <c r="K1105" s="16">
        <f t="shared" si="426"/>
        <v>0</v>
      </c>
      <c r="L1105" s="16">
        <f t="shared" si="426"/>
        <v>1</v>
      </c>
      <c r="M1105" s="18" t="s">
        <v>17</v>
      </c>
    </row>
    <row r="1106" spans="1:13" ht="15" customHeight="1" thickTop="1" thickBot="1">
      <c r="A1106" s="13" t="s">
        <v>31</v>
      </c>
      <c r="B1106" s="14"/>
      <c r="C1106" s="14"/>
      <c r="D1106" s="14"/>
      <c r="E1106" s="14"/>
      <c r="F1106" s="14">
        <v>16</v>
      </c>
      <c r="G1106" s="15">
        <f t="shared" si="425"/>
        <v>16</v>
      </c>
      <c r="H1106" s="16">
        <f t="shared" si="426"/>
        <v>0</v>
      </c>
      <c r="I1106" s="16">
        <f t="shared" si="426"/>
        <v>0</v>
      </c>
      <c r="J1106" s="16">
        <f t="shared" si="426"/>
        <v>0</v>
      </c>
      <c r="K1106" s="16">
        <f t="shared" si="426"/>
        <v>0</v>
      </c>
      <c r="L1106" s="16">
        <f t="shared" si="426"/>
        <v>1</v>
      </c>
      <c r="M1106" s="18" t="s">
        <v>17</v>
      </c>
    </row>
    <row r="1107" spans="1:13" ht="15" customHeight="1" thickTop="1" thickBot="1">
      <c r="A1107" s="19" t="s">
        <v>27</v>
      </c>
      <c r="B1107" s="20"/>
      <c r="C1107" s="20">
        <f t="shared" ref="C1107:E1107" si="427">IFERROR(AVERAGE(C1104:C1106),0)</f>
        <v>0</v>
      </c>
      <c r="D1107" s="26">
        <f t="shared" si="427"/>
        <v>0</v>
      </c>
      <c r="E1107" s="26">
        <f t="shared" si="427"/>
        <v>0</v>
      </c>
      <c r="F1107" s="26"/>
      <c r="G1107" s="26">
        <f>SUM(AVERAGE(G1104:G1106))</f>
        <v>16</v>
      </c>
      <c r="H1107" s="22">
        <f>AVERAGE(H1104:H1106)*0.2</f>
        <v>0</v>
      </c>
      <c r="I1107" s="22">
        <f>AVERAGE(I1104:I1106)*0.4</f>
        <v>0</v>
      </c>
      <c r="J1107" s="22">
        <f>AVERAGE(J1104:J1106)*0.6</f>
        <v>0</v>
      </c>
      <c r="K1107" s="22">
        <f>AVERAGE(K1104:K1106)*0.8</f>
        <v>0</v>
      </c>
      <c r="L1107" s="25">
        <f>AVERAGE(L1104:L1106)*1</f>
        <v>1</v>
      </c>
      <c r="M1107" s="27">
        <f>SUM(H1107:L1107)</f>
        <v>1</v>
      </c>
    </row>
    <row r="1108" spans="1:13" ht="15" customHeight="1" thickTop="1" thickBot="1">
      <c r="A1108" s="8" t="s">
        <v>32</v>
      </c>
      <c r="B1108" s="9" t="s">
        <v>10</v>
      </c>
      <c r="C1108" s="9" t="s">
        <v>11</v>
      </c>
      <c r="D1108" s="9" t="s">
        <v>12</v>
      </c>
      <c r="E1108" s="9" t="s">
        <v>13</v>
      </c>
      <c r="F1108" s="9" t="s">
        <v>14</v>
      </c>
      <c r="G1108" s="10" t="s">
        <v>15</v>
      </c>
      <c r="H1108" s="9" t="s">
        <v>10</v>
      </c>
      <c r="I1108" s="9" t="s">
        <v>11</v>
      </c>
      <c r="J1108" s="9" t="s">
        <v>12</v>
      </c>
      <c r="K1108" s="9" t="s">
        <v>13</v>
      </c>
      <c r="L1108" s="24" t="s">
        <v>14</v>
      </c>
      <c r="M1108" s="10" t="s">
        <v>15</v>
      </c>
    </row>
    <row r="1109" spans="1:13" ht="15" customHeight="1" thickTop="1" thickBot="1">
      <c r="A1109" s="28" t="s">
        <v>33</v>
      </c>
      <c r="B1109" s="29"/>
      <c r="C1109" s="29"/>
      <c r="D1109" s="29"/>
      <c r="E1109" s="14"/>
      <c r="F1109" s="14">
        <v>16</v>
      </c>
      <c r="G1109" s="30">
        <f t="shared" ref="G1109:G1112" si="428">SUM(B1109:F1109)</f>
        <v>16</v>
      </c>
      <c r="H1109" s="31">
        <f t="shared" ref="H1109:L1112" si="429">IFERROR(B1109/$G$1109,0)</f>
        <v>0</v>
      </c>
      <c r="I1109" s="31">
        <f t="shared" si="429"/>
        <v>0</v>
      </c>
      <c r="J1109" s="31">
        <f t="shared" si="429"/>
        <v>0</v>
      </c>
      <c r="K1109" s="31">
        <f t="shared" si="429"/>
        <v>0</v>
      </c>
      <c r="L1109" s="31">
        <f t="shared" si="429"/>
        <v>1</v>
      </c>
      <c r="M1109" s="18" t="s">
        <v>17</v>
      </c>
    </row>
    <row r="1110" spans="1:13" ht="15" customHeight="1" thickTop="1" thickBot="1">
      <c r="A1110" s="28" t="s">
        <v>34</v>
      </c>
      <c r="B1110" s="29"/>
      <c r="C1110" s="29"/>
      <c r="D1110" s="29"/>
      <c r="E1110" s="14"/>
      <c r="F1110" s="14">
        <v>16</v>
      </c>
      <c r="G1110" s="30">
        <f t="shared" si="428"/>
        <v>16</v>
      </c>
      <c r="H1110" s="31">
        <f t="shared" si="429"/>
        <v>0</v>
      </c>
      <c r="I1110" s="31">
        <f t="shared" si="429"/>
        <v>0</v>
      </c>
      <c r="J1110" s="31">
        <f t="shared" si="429"/>
        <v>0</v>
      </c>
      <c r="K1110" s="31">
        <f t="shared" si="429"/>
        <v>0</v>
      </c>
      <c r="L1110" s="31">
        <f t="shared" si="429"/>
        <v>1</v>
      </c>
      <c r="M1110" s="18" t="s">
        <v>17</v>
      </c>
    </row>
    <row r="1111" spans="1:13" ht="15" customHeight="1" thickTop="1" thickBot="1">
      <c r="A1111" s="28" t="s">
        <v>35</v>
      </c>
      <c r="B1111" s="29"/>
      <c r="C1111" s="29"/>
      <c r="D1111" s="29"/>
      <c r="E1111" s="14"/>
      <c r="F1111" s="14">
        <v>16</v>
      </c>
      <c r="G1111" s="30">
        <f t="shared" si="428"/>
        <v>16</v>
      </c>
      <c r="H1111" s="31">
        <f t="shared" si="429"/>
        <v>0</v>
      </c>
      <c r="I1111" s="31">
        <f t="shared" si="429"/>
        <v>0</v>
      </c>
      <c r="J1111" s="31">
        <f t="shared" si="429"/>
        <v>0</v>
      </c>
      <c r="K1111" s="31">
        <f t="shared" si="429"/>
        <v>0</v>
      </c>
      <c r="L1111" s="31">
        <f t="shared" si="429"/>
        <v>1</v>
      </c>
      <c r="M1111" s="18" t="s">
        <v>17</v>
      </c>
    </row>
    <row r="1112" spans="1:13" ht="15" customHeight="1" thickTop="1" thickBot="1">
      <c r="A1112" s="28" t="s">
        <v>36</v>
      </c>
      <c r="B1112" s="29"/>
      <c r="C1112" s="29"/>
      <c r="D1112" s="29"/>
      <c r="E1112" s="14"/>
      <c r="F1112" s="14">
        <v>16</v>
      </c>
      <c r="G1112" s="30">
        <f t="shared" si="428"/>
        <v>16</v>
      </c>
      <c r="H1112" s="31">
        <f t="shared" si="429"/>
        <v>0</v>
      </c>
      <c r="I1112" s="31">
        <f t="shared" si="429"/>
        <v>0</v>
      </c>
      <c r="J1112" s="31">
        <f t="shared" si="429"/>
        <v>0</v>
      </c>
      <c r="K1112" s="31">
        <f t="shared" si="429"/>
        <v>0</v>
      </c>
      <c r="L1112" s="31">
        <f t="shared" si="429"/>
        <v>1</v>
      </c>
      <c r="M1112" s="18" t="s">
        <v>17</v>
      </c>
    </row>
    <row r="1113" spans="1:13" ht="15" customHeight="1" thickTop="1" thickBot="1">
      <c r="A1113" s="32" t="s">
        <v>27</v>
      </c>
      <c r="B1113" s="33">
        <f t="shared" ref="B1113:E1113" si="430">IFERROR(AVERAGE(B1109:B1112),0)</f>
        <v>0</v>
      </c>
      <c r="C1113" s="33">
        <f t="shared" si="430"/>
        <v>0</v>
      </c>
      <c r="D1113" s="33">
        <f t="shared" si="430"/>
        <v>0</v>
      </c>
      <c r="E1113" s="33">
        <f t="shared" si="430"/>
        <v>0</v>
      </c>
      <c r="F1113" s="33"/>
      <c r="G1113" s="33">
        <f>SUM(AVERAGE(G1109:G1112))</f>
        <v>16</v>
      </c>
      <c r="H1113" s="27">
        <f>AVERAGE(H1109:H1112)*0.2</f>
        <v>0</v>
      </c>
      <c r="I1113" s="27">
        <f>AVERAGE(I1109:I1112)*0.4</f>
        <v>0</v>
      </c>
      <c r="J1113" s="27">
        <f>AVERAGE(J1109:J1112)*0.6</f>
        <v>0</v>
      </c>
      <c r="K1113" s="27">
        <f>AVERAGE(K1109:K1112)*0.8</f>
        <v>0</v>
      </c>
      <c r="L1113" s="34">
        <f>AVERAGE(L1109:L1112)*1</f>
        <v>1</v>
      </c>
      <c r="M1113" s="27">
        <f>SUM(H1113:L1113)</f>
        <v>1</v>
      </c>
    </row>
    <row r="1114" spans="1:13" ht="15" customHeight="1" thickTop="1" thickBot="1">
      <c r="A1114" s="35" t="s">
        <v>37</v>
      </c>
      <c r="B1114" s="36"/>
      <c r="C1114" s="36"/>
      <c r="D1114" s="36"/>
      <c r="E1114" s="36"/>
      <c r="F1114" s="36"/>
      <c r="G1114" s="37">
        <f>SUM(B1114:F1114)</f>
        <v>0</v>
      </c>
      <c r="H1114" s="38">
        <f t="shared" ref="H1114:L1114" si="431">IFERROR(B1114/$G$1114,0)</f>
        <v>0</v>
      </c>
      <c r="I1114" s="38">
        <f t="shared" si="431"/>
        <v>0</v>
      </c>
      <c r="J1114" s="38">
        <f t="shared" si="431"/>
        <v>0</v>
      </c>
      <c r="K1114" s="38">
        <f t="shared" si="431"/>
        <v>0</v>
      </c>
      <c r="L1114" s="38">
        <f t="shared" si="431"/>
        <v>0</v>
      </c>
      <c r="M1114" s="18" t="s">
        <v>17</v>
      </c>
    </row>
    <row r="1115" spans="1:13" ht="15" customHeight="1" thickTop="1" thickBot="1">
      <c r="A1115" s="51" t="s">
        <v>38</v>
      </c>
      <c r="B1115" s="52"/>
      <c r="C1115" s="52"/>
      <c r="D1115" s="52"/>
      <c r="E1115" s="52"/>
      <c r="F1115" s="53"/>
      <c r="G1115" s="39">
        <v>16</v>
      </c>
      <c r="H1115" s="27" t="s">
        <v>17</v>
      </c>
      <c r="I1115" s="27" t="s">
        <v>17</v>
      </c>
      <c r="J1115" s="27" t="s">
        <v>17</v>
      </c>
      <c r="K1115" s="27" t="s">
        <v>17</v>
      </c>
      <c r="L1115" s="27" t="s">
        <v>17</v>
      </c>
      <c r="M1115" s="27">
        <f>(M1095+M1102+M1107+M1113)/4</f>
        <v>1</v>
      </c>
    </row>
    <row r="1116" spans="1:13" ht="15" customHeight="1" thickTop="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</row>
    <row r="1117" spans="1:13" ht="15" customHeight="1" thickBot="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</row>
    <row r="1118" spans="1:13" ht="15" customHeight="1" thickTop="1" thickBot="1">
      <c r="A1118" s="3" t="s">
        <v>0</v>
      </c>
      <c r="B1118" s="54" t="s">
        <v>70</v>
      </c>
      <c r="C1118" s="50"/>
      <c r="D1118" s="50"/>
      <c r="E1118" s="50"/>
      <c r="F1118" s="50"/>
      <c r="G1118" s="47"/>
      <c r="H1118" s="55" t="s">
        <v>2</v>
      </c>
      <c r="I1118" s="56"/>
      <c r="J1118" s="57"/>
      <c r="K1118" s="4" t="s">
        <v>3</v>
      </c>
      <c r="L1118" s="58">
        <v>45302</v>
      </c>
      <c r="M1118" s="59"/>
    </row>
    <row r="1119" spans="1:13" ht="15" customHeight="1" thickBot="1">
      <c r="A1119" s="40" t="s">
        <v>4</v>
      </c>
      <c r="B1119" s="41"/>
      <c r="C1119" s="41"/>
      <c r="D1119" s="41"/>
      <c r="E1119" s="41"/>
      <c r="F1119" s="41"/>
      <c r="G1119" s="42"/>
      <c r="H1119" s="5" t="s">
        <v>5</v>
      </c>
      <c r="I1119" s="46">
        <v>15</v>
      </c>
      <c r="J1119" s="47"/>
      <c r="K1119" s="6"/>
      <c r="L1119" s="5"/>
      <c r="M1119" s="5"/>
    </row>
    <row r="1120" spans="1:13" ht="15" customHeight="1" thickBot="1">
      <c r="A1120" s="43"/>
      <c r="B1120" s="44"/>
      <c r="C1120" s="44"/>
      <c r="D1120" s="44"/>
      <c r="E1120" s="44"/>
      <c r="F1120" s="44"/>
      <c r="G1120" s="45"/>
      <c r="H1120" s="5" t="s">
        <v>6</v>
      </c>
      <c r="I1120" s="46">
        <v>0</v>
      </c>
      <c r="J1120" s="47"/>
      <c r="K1120" s="5"/>
      <c r="L1120" s="5"/>
      <c r="M1120" s="5"/>
    </row>
    <row r="1121" spans="1:13" ht="15" customHeight="1" thickBot="1">
      <c r="A1121" s="7" t="s">
        <v>7</v>
      </c>
      <c r="B1121" s="48" t="s">
        <v>8</v>
      </c>
      <c r="C1121" s="49"/>
      <c r="D1121" s="49"/>
      <c r="E1121" s="49"/>
      <c r="F1121" s="49"/>
      <c r="G1121" s="49"/>
      <c r="H1121" s="46" t="s">
        <v>8</v>
      </c>
      <c r="I1121" s="50"/>
      <c r="J1121" s="50"/>
      <c r="K1121" s="50"/>
      <c r="L1121" s="50"/>
      <c r="M1121" s="47"/>
    </row>
    <row r="1122" spans="1:13" ht="15" customHeight="1" thickTop="1" thickBot="1">
      <c r="A1122" s="8" t="s">
        <v>9</v>
      </c>
      <c r="B1122" s="9" t="s">
        <v>10</v>
      </c>
      <c r="C1122" s="9" t="s">
        <v>11</v>
      </c>
      <c r="D1122" s="9" t="s">
        <v>12</v>
      </c>
      <c r="E1122" s="9" t="s">
        <v>13</v>
      </c>
      <c r="F1122" s="9" t="s">
        <v>14</v>
      </c>
      <c r="G1122" s="10" t="s">
        <v>15</v>
      </c>
      <c r="H1122" s="11" t="s">
        <v>10</v>
      </c>
      <c r="I1122" s="11" t="s">
        <v>11</v>
      </c>
      <c r="J1122" s="11" t="s">
        <v>12</v>
      </c>
      <c r="K1122" s="11" t="s">
        <v>13</v>
      </c>
      <c r="L1122" s="11" t="s">
        <v>14</v>
      </c>
      <c r="M1122" s="12" t="s">
        <v>15</v>
      </c>
    </row>
    <row r="1123" spans="1:13" ht="15" customHeight="1" thickTop="1" thickBot="1">
      <c r="A1123" s="13" t="s">
        <v>16</v>
      </c>
      <c r="B1123" s="14"/>
      <c r="C1123" s="14"/>
      <c r="D1123" s="14"/>
      <c r="E1123" s="14"/>
      <c r="F1123" s="14">
        <v>15</v>
      </c>
      <c r="G1123" s="15">
        <f t="shared" ref="G1123:G1125" si="432">SUM(B1123:F1123)</f>
        <v>15</v>
      </c>
      <c r="H1123" s="16">
        <f t="shared" ref="H1123:L1125" si="433">IFERROR(B1123/$G$1123,0)</f>
        <v>0</v>
      </c>
      <c r="I1123" s="16">
        <f t="shared" si="433"/>
        <v>0</v>
      </c>
      <c r="J1123" s="16">
        <f t="shared" si="433"/>
        <v>0</v>
      </c>
      <c r="K1123" s="16">
        <f t="shared" si="433"/>
        <v>0</v>
      </c>
      <c r="L1123" s="16">
        <f t="shared" si="433"/>
        <v>1</v>
      </c>
      <c r="M1123" s="17" t="s">
        <v>17</v>
      </c>
    </row>
    <row r="1124" spans="1:13" ht="15" customHeight="1" thickTop="1" thickBot="1">
      <c r="A1124" s="13" t="s">
        <v>18</v>
      </c>
      <c r="B1124" s="14"/>
      <c r="C1124" s="14"/>
      <c r="D1124" s="14"/>
      <c r="E1124" s="14"/>
      <c r="F1124" s="14">
        <v>15</v>
      </c>
      <c r="G1124" s="15">
        <f t="shared" si="432"/>
        <v>15</v>
      </c>
      <c r="H1124" s="16">
        <f t="shared" si="433"/>
        <v>0</v>
      </c>
      <c r="I1124" s="16">
        <f t="shared" si="433"/>
        <v>0</v>
      </c>
      <c r="J1124" s="16">
        <f t="shared" si="433"/>
        <v>0</v>
      </c>
      <c r="K1124" s="16">
        <f t="shared" si="433"/>
        <v>0</v>
      </c>
      <c r="L1124" s="16">
        <f t="shared" si="433"/>
        <v>1</v>
      </c>
      <c r="M1124" s="18" t="s">
        <v>17</v>
      </c>
    </row>
    <row r="1125" spans="1:13" ht="15" customHeight="1" thickTop="1" thickBot="1">
      <c r="A1125" s="13" t="s">
        <v>19</v>
      </c>
      <c r="B1125" s="14"/>
      <c r="C1125" s="14"/>
      <c r="D1125" s="14"/>
      <c r="E1125" s="14"/>
      <c r="F1125" s="14">
        <v>15</v>
      </c>
      <c r="G1125" s="15">
        <f t="shared" si="432"/>
        <v>15</v>
      </c>
      <c r="H1125" s="16">
        <f t="shared" si="433"/>
        <v>0</v>
      </c>
      <c r="I1125" s="16">
        <f t="shared" si="433"/>
        <v>0</v>
      </c>
      <c r="J1125" s="16">
        <f t="shared" si="433"/>
        <v>0</v>
      </c>
      <c r="K1125" s="16">
        <f t="shared" si="433"/>
        <v>0</v>
      </c>
      <c r="L1125" s="16">
        <f t="shared" si="433"/>
        <v>1</v>
      </c>
      <c r="M1125" s="18" t="s">
        <v>17</v>
      </c>
    </row>
    <row r="1126" spans="1:13" ht="15" customHeight="1" thickTop="1" thickBot="1">
      <c r="A1126" s="19" t="s">
        <v>20</v>
      </c>
      <c r="B1126" s="20">
        <f>IFERROR(AVERAGE(B1123:B1125),0)</f>
        <v>0</v>
      </c>
      <c r="C1126" s="20"/>
      <c r="D1126" s="20">
        <f>IFERROR(AVERAGE(D1123:D1125),0)</f>
        <v>0</v>
      </c>
      <c r="E1126" s="20"/>
      <c r="F1126" s="20"/>
      <c r="G1126" s="20">
        <f>SUM(AVERAGE(G1123:G1125))</f>
        <v>15</v>
      </c>
      <c r="H1126" s="21">
        <f>AVERAGE(H1123:H1125)*0.2</f>
        <v>0</v>
      </c>
      <c r="I1126" s="21">
        <f>AVERAGE(I1123:I1125)*0.4</f>
        <v>0</v>
      </c>
      <c r="J1126" s="21">
        <f>AVERAGE(J1123:J1125)*0.6</f>
        <v>0</v>
      </c>
      <c r="K1126" s="21">
        <f>AVERAGE(K1123:K1125)*0.8</f>
        <v>0</v>
      </c>
      <c r="L1126" s="21">
        <f>AVERAGE(L1123:L1125)*1</f>
        <v>1</v>
      </c>
      <c r="M1126" s="22">
        <f>SUM(H1126:L1126)</f>
        <v>1</v>
      </c>
    </row>
    <row r="1127" spans="1:13" ht="15" customHeight="1" thickTop="1" thickBot="1">
      <c r="A1127" s="23" t="s">
        <v>21</v>
      </c>
      <c r="B1127" s="9" t="s">
        <v>10</v>
      </c>
      <c r="C1127" s="9" t="s">
        <v>11</v>
      </c>
      <c r="D1127" s="9" t="s">
        <v>12</v>
      </c>
      <c r="E1127" s="9" t="s">
        <v>13</v>
      </c>
      <c r="F1127" s="9" t="s">
        <v>14</v>
      </c>
      <c r="G1127" s="10" t="s">
        <v>15</v>
      </c>
      <c r="H1127" s="9" t="s">
        <v>10</v>
      </c>
      <c r="I1127" s="9" t="s">
        <v>11</v>
      </c>
      <c r="J1127" s="9" t="s">
        <v>12</v>
      </c>
      <c r="K1127" s="9" t="s">
        <v>13</v>
      </c>
      <c r="L1127" s="24" t="s">
        <v>14</v>
      </c>
      <c r="M1127" s="10" t="s">
        <v>15</v>
      </c>
    </row>
    <row r="1128" spans="1:13" ht="15" customHeight="1" thickTop="1" thickBot="1">
      <c r="A1128" s="13" t="s">
        <v>22</v>
      </c>
      <c r="B1128" s="14"/>
      <c r="C1128" s="14"/>
      <c r="D1128" s="14"/>
      <c r="E1128" s="14"/>
      <c r="F1128" s="14">
        <v>15</v>
      </c>
      <c r="G1128" s="15">
        <f t="shared" ref="G1128:G1132" si="434">SUM(B1128:F1128)</f>
        <v>15</v>
      </c>
      <c r="H1128" s="16">
        <f t="shared" ref="H1128:L1132" si="435">IFERROR(B1128/$G$1128,0)</f>
        <v>0</v>
      </c>
      <c r="I1128" s="16">
        <f t="shared" si="435"/>
        <v>0</v>
      </c>
      <c r="J1128" s="16">
        <f t="shared" si="435"/>
        <v>0</v>
      </c>
      <c r="K1128" s="16">
        <f t="shared" si="435"/>
        <v>0</v>
      </c>
      <c r="L1128" s="16">
        <f t="shared" si="435"/>
        <v>1</v>
      </c>
      <c r="M1128" s="18" t="s">
        <v>17</v>
      </c>
    </row>
    <row r="1129" spans="1:13" ht="15" customHeight="1" thickTop="1" thickBot="1">
      <c r="A1129" s="13" t="s">
        <v>23</v>
      </c>
      <c r="B1129" s="14"/>
      <c r="C1129" s="14"/>
      <c r="D1129" s="14"/>
      <c r="E1129" s="14"/>
      <c r="F1129" s="14">
        <v>15</v>
      </c>
      <c r="G1129" s="15">
        <f t="shared" si="434"/>
        <v>15</v>
      </c>
      <c r="H1129" s="16">
        <f t="shared" si="435"/>
        <v>0</v>
      </c>
      <c r="I1129" s="16">
        <f t="shared" si="435"/>
        <v>0</v>
      </c>
      <c r="J1129" s="16">
        <f t="shared" si="435"/>
        <v>0</v>
      </c>
      <c r="K1129" s="16">
        <f t="shared" si="435"/>
        <v>0</v>
      </c>
      <c r="L1129" s="16">
        <f t="shared" si="435"/>
        <v>1</v>
      </c>
      <c r="M1129" s="18" t="s">
        <v>17</v>
      </c>
    </row>
    <row r="1130" spans="1:13" ht="15" customHeight="1" thickTop="1" thickBot="1">
      <c r="A1130" s="13" t="s">
        <v>24</v>
      </c>
      <c r="B1130" s="14"/>
      <c r="C1130" s="14"/>
      <c r="D1130" s="14"/>
      <c r="E1130" s="14"/>
      <c r="F1130" s="14">
        <v>15</v>
      </c>
      <c r="G1130" s="15">
        <f t="shared" si="434"/>
        <v>15</v>
      </c>
      <c r="H1130" s="16">
        <f t="shared" si="435"/>
        <v>0</v>
      </c>
      <c r="I1130" s="16">
        <f t="shared" si="435"/>
        <v>0</v>
      </c>
      <c r="J1130" s="16">
        <f t="shared" si="435"/>
        <v>0</v>
      </c>
      <c r="K1130" s="16">
        <f t="shared" si="435"/>
        <v>0</v>
      </c>
      <c r="L1130" s="16">
        <f t="shared" si="435"/>
        <v>1</v>
      </c>
      <c r="M1130" s="18" t="s">
        <v>17</v>
      </c>
    </row>
    <row r="1131" spans="1:13" ht="15" customHeight="1" thickTop="1" thickBot="1">
      <c r="A1131" s="13" t="s">
        <v>25</v>
      </c>
      <c r="B1131" s="14"/>
      <c r="C1131" s="14"/>
      <c r="D1131" s="14"/>
      <c r="E1131" s="14"/>
      <c r="F1131" s="14">
        <v>15</v>
      </c>
      <c r="G1131" s="15">
        <f t="shared" si="434"/>
        <v>15</v>
      </c>
      <c r="H1131" s="16">
        <f t="shared" si="435"/>
        <v>0</v>
      </c>
      <c r="I1131" s="16">
        <f t="shared" si="435"/>
        <v>0</v>
      </c>
      <c r="J1131" s="16">
        <f t="shared" si="435"/>
        <v>0</v>
      </c>
      <c r="K1131" s="16">
        <f t="shared" si="435"/>
        <v>0</v>
      </c>
      <c r="L1131" s="16">
        <f t="shared" si="435"/>
        <v>1</v>
      </c>
      <c r="M1131" s="18" t="s">
        <v>17</v>
      </c>
    </row>
    <row r="1132" spans="1:13" ht="15" customHeight="1" thickTop="1" thickBot="1">
      <c r="A1132" s="13" t="s">
        <v>26</v>
      </c>
      <c r="B1132" s="14"/>
      <c r="C1132" s="14"/>
      <c r="D1132" s="14"/>
      <c r="E1132" s="14"/>
      <c r="F1132" s="14">
        <v>15</v>
      </c>
      <c r="G1132" s="15">
        <f t="shared" si="434"/>
        <v>15</v>
      </c>
      <c r="H1132" s="16">
        <f t="shared" si="435"/>
        <v>0</v>
      </c>
      <c r="I1132" s="16">
        <f t="shared" si="435"/>
        <v>0</v>
      </c>
      <c r="J1132" s="16">
        <f t="shared" si="435"/>
        <v>0</v>
      </c>
      <c r="K1132" s="16">
        <f t="shared" si="435"/>
        <v>0</v>
      </c>
      <c r="L1132" s="16">
        <f t="shared" si="435"/>
        <v>1</v>
      </c>
      <c r="M1132" s="18"/>
    </row>
    <row r="1133" spans="1:13" ht="15" customHeight="1" thickTop="1" thickBot="1">
      <c r="A1133" s="19" t="s">
        <v>27</v>
      </c>
      <c r="B1133" s="20">
        <f t="shared" ref="B1133:E1133" si="436">IFERROR(AVERAGE(B1128:B1132),0)</f>
        <v>0</v>
      </c>
      <c r="C1133" s="20">
        <f t="shared" si="436"/>
        <v>0</v>
      </c>
      <c r="D1133" s="20">
        <f t="shared" si="436"/>
        <v>0</v>
      </c>
      <c r="E1133" s="20">
        <f t="shared" si="436"/>
        <v>0</v>
      </c>
      <c r="F1133" s="20"/>
      <c r="G1133" s="20">
        <f>SUM(AVERAGE(G1128:G1132))</f>
        <v>15</v>
      </c>
      <c r="H1133" s="22">
        <f>AVERAGE(H1128:H1132)*0.2</f>
        <v>0</v>
      </c>
      <c r="I1133" s="22">
        <f>AVERAGE(I1128:I1132)*0.4</f>
        <v>0</v>
      </c>
      <c r="J1133" s="22">
        <f>AVERAGE(J1128:J1132)*0.6</f>
        <v>0</v>
      </c>
      <c r="K1133" s="22">
        <f>AVERAGE(K1128:K1132)*0.8</f>
        <v>0</v>
      </c>
      <c r="L1133" s="25">
        <f>AVERAGE(L1128:L1132)*1</f>
        <v>1</v>
      </c>
      <c r="M1133" s="22">
        <f>SUM(H1133:L1133)</f>
        <v>1</v>
      </c>
    </row>
    <row r="1134" spans="1:13" ht="15" customHeight="1" thickTop="1" thickBot="1">
      <c r="A1134" s="23" t="s">
        <v>28</v>
      </c>
      <c r="B1134" s="9" t="s">
        <v>10</v>
      </c>
      <c r="C1134" s="9" t="s">
        <v>11</v>
      </c>
      <c r="D1134" s="9" t="s">
        <v>12</v>
      </c>
      <c r="E1134" s="9" t="s">
        <v>13</v>
      </c>
      <c r="F1134" s="9" t="s">
        <v>14</v>
      </c>
      <c r="G1134" s="10" t="s">
        <v>15</v>
      </c>
      <c r="H1134" s="9" t="s">
        <v>10</v>
      </c>
      <c r="I1134" s="9" t="s">
        <v>11</v>
      </c>
      <c r="J1134" s="9" t="s">
        <v>12</v>
      </c>
      <c r="K1134" s="9" t="s">
        <v>13</v>
      </c>
      <c r="L1134" s="24" t="s">
        <v>14</v>
      </c>
      <c r="M1134" s="10" t="s">
        <v>15</v>
      </c>
    </row>
    <row r="1135" spans="1:13" ht="15" customHeight="1" thickTop="1" thickBot="1">
      <c r="A1135" s="13" t="s">
        <v>29</v>
      </c>
      <c r="B1135" s="14"/>
      <c r="C1135" s="14"/>
      <c r="D1135" s="14"/>
      <c r="E1135" s="14"/>
      <c r="F1135" s="14">
        <v>15</v>
      </c>
      <c r="G1135" s="15">
        <f t="shared" ref="G1135:G1137" si="437">SUM(B1135:F1135)</f>
        <v>15</v>
      </c>
      <c r="H1135" s="16">
        <f t="shared" ref="H1135:L1137" si="438">IFERROR(B1135/$G$1135,0)</f>
        <v>0</v>
      </c>
      <c r="I1135" s="16">
        <f t="shared" si="438"/>
        <v>0</v>
      </c>
      <c r="J1135" s="16">
        <f t="shared" si="438"/>
        <v>0</v>
      </c>
      <c r="K1135" s="16">
        <f t="shared" si="438"/>
        <v>0</v>
      </c>
      <c r="L1135" s="16">
        <f t="shared" si="438"/>
        <v>1</v>
      </c>
      <c r="M1135" s="18" t="s">
        <v>17</v>
      </c>
    </row>
    <row r="1136" spans="1:13" ht="15" customHeight="1" thickTop="1" thickBot="1">
      <c r="A1136" s="13" t="s">
        <v>30</v>
      </c>
      <c r="B1136" s="14"/>
      <c r="C1136" s="14"/>
      <c r="D1136" s="14"/>
      <c r="E1136" s="14"/>
      <c r="F1136" s="14">
        <v>15</v>
      </c>
      <c r="G1136" s="15">
        <f t="shared" si="437"/>
        <v>15</v>
      </c>
      <c r="H1136" s="16">
        <f t="shared" si="438"/>
        <v>0</v>
      </c>
      <c r="I1136" s="16">
        <f t="shared" si="438"/>
        <v>0</v>
      </c>
      <c r="J1136" s="16">
        <f t="shared" si="438"/>
        <v>0</v>
      </c>
      <c r="K1136" s="16">
        <f t="shared" si="438"/>
        <v>0</v>
      </c>
      <c r="L1136" s="16">
        <f t="shared" si="438"/>
        <v>1</v>
      </c>
      <c r="M1136" s="18" t="s">
        <v>17</v>
      </c>
    </row>
    <row r="1137" spans="1:13" ht="15" customHeight="1" thickTop="1" thickBot="1">
      <c r="A1137" s="13" t="s">
        <v>31</v>
      </c>
      <c r="B1137" s="14"/>
      <c r="C1137" s="14"/>
      <c r="D1137" s="14"/>
      <c r="E1137" s="14"/>
      <c r="F1137" s="14">
        <v>15</v>
      </c>
      <c r="G1137" s="15">
        <f t="shared" si="437"/>
        <v>15</v>
      </c>
      <c r="H1137" s="16">
        <f t="shared" si="438"/>
        <v>0</v>
      </c>
      <c r="I1137" s="16">
        <f t="shared" si="438"/>
        <v>0</v>
      </c>
      <c r="J1137" s="16">
        <f t="shared" si="438"/>
        <v>0</v>
      </c>
      <c r="K1137" s="16">
        <f t="shared" si="438"/>
        <v>0</v>
      </c>
      <c r="L1137" s="16">
        <f t="shared" si="438"/>
        <v>1</v>
      </c>
      <c r="M1137" s="18" t="s">
        <v>17</v>
      </c>
    </row>
    <row r="1138" spans="1:13" ht="15" customHeight="1" thickTop="1" thickBot="1">
      <c r="A1138" s="19" t="s">
        <v>27</v>
      </c>
      <c r="B1138" s="20"/>
      <c r="C1138" s="20">
        <f t="shared" ref="C1138:E1138" si="439">IFERROR(AVERAGE(C1135:C1137),0)</f>
        <v>0</v>
      </c>
      <c r="D1138" s="26">
        <f t="shared" si="439"/>
        <v>0</v>
      </c>
      <c r="E1138" s="26">
        <f t="shared" si="439"/>
        <v>0</v>
      </c>
      <c r="F1138" s="26"/>
      <c r="G1138" s="26">
        <f>SUM(AVERAGE(G1135:G1137))</f>
        <v>15</v>
      </c>
      <c r="H1138" s="22">
        <f>AVERAGE(H1135:H1137)*0.2</f>
        <v>0</v>
      </c>
      <c r="I1138" s="22">
        <f>AVERAGE(I1135:I1137)*0.4</f>
        <v>0</v>
      </c>
      <c r="J1138" s="22">
        <f>AVERAGE(J1135:J1137)*0.6</f>
        <v>0</v>
      </c>
      <c r="K1138" s="22">
        <f>AVERAGE(K1135:K1137)*0.8</f>
        <v>0</v>
      </c>
      <c r="L1138" s="25">
        <f>AVERAGE(L1135:L1137)*1</f>
        <v>1</v>
      </c>
      <c r="M1138" s="27">
        <f>SUM(H1138:L1138)</f>
        <v>1</v>
      </c>
    </row>
    <row r="1139" spans="1:13" ht="15" customHeight="1" thickTop="1" thickBot="1">
      <c r="A1139" s="8" t="s">
        <v>32</v>
      </c>
      <c r="B1139" s="9" t="s">
        <v>10</v>
      </c>
      <c r="C1139" s="9" t="s">
        <v>11</v>
      </c>
      <c r="D1139" s="9" t="s">
        <v>12</v>
      </c>
      <c r="E1139" s="9" t="s">
        <v>13</v>
      </c>
      <c r="F1139" s="9" t="s">
        <v>14</v>
      </c>
      <c r="G1139" s="10" t="s">
        <v>15</v>
      </c>
      <c r="H1139" s="9" t="s">
        <v>10</v>
      </c>
      <c r="I1139" s="9" t="s">
        <v>11</v>
      </c>
      <c r="J1139" s="9" t="s">
        <v>12</v>
      </c>
      <c r="K1139" s="9" t="s">
        <v>13</v>
      </c>
      <c r="L1139" s="24" t="s">
        <v>14</v>
      </c>
      <c r="M1139" s="10" t="s">
        <v>15</v>
      </c>
    </row>
    <row r="1140" spans="1:13" ht="15" customHeight="1" thickTop="1" thickBot="1">
      <c r="A1140" s="28" t="s">
        <v>33</v>
      </c>
      <c r="B1140" s="29"/>
      <c r="C1140" s="29"/>
      <c r="D1140" s="29"/>
      <c r="E1140" s="14"/>
      <c r="F1140" s="14">
        <v>15</v>
      </c>
      <c r="G1140" s="30">
        <f t="shared" ref="G1140:G1143" si="440">SUM(B1140:F1140)</f>
        <v>15</v>
      </c>
      <c r="H1140" s="31">
        <f t="shared" ref="H1140:L1143" si="441">IFERROR(B1140/$G$1140,0)</f>
        <v>0</v>
      </c>
      <c r="I1140" s="31">
        <f t="shared" si="441"/>
        <v>0</v>
      </c>
      <c r="J1140" s="31">
        <f t="shared" si="441"/>
        <v>0</v>
      </c>
      <c r="K1140" s="31">
        <f t="shared" si="441"/>
        <v>0</v>
      </c>
      <c r="L1140" s="31">
        <f t="shared" si="441"/>
        <v>1</v>
      </c>
      <c r="M1140" s="18" t="s">
        <v>17</v>
      </c>
    </row>
    <row r="1141" spans="1:13" ht="15" customHeight="1" thickTop="1" thickBot="1">
      <c r="A1141" s="28" t="s">
        <v>34</v>
      </c>
      <c r="B1141" s="29"/>
      <c r="C1141" s="29"/>
      <c r="D1141" s="29"/>
      <c r="E1141" s="14"/>
      <c r="F1141" s="14">
        <v>15</v>
      </c>
      <c r="G1141" s="30">
        <f t="shared" si="440"/>
        <v>15</v>
      </c>
      <c r="H1141" s="31">
        <f t="shared" si="441"/>
        <v>0</v>
      </c>
      <c r="I1141" s="31">
        <f t="shared" si="441"/>
        <v>0</v>
      </c>
      <c r="J1141" s="31">
        <f t="shared" si="441"/>
        <v>0</v>
      </c>
      <c r="K1141" s="31">
        <f t="shared" si="441"/>
        <v>0</v>
      </c>
      <c r="L1141" s="31">
        <f t="shared" si="441"/>
        <v>1</v>
      </c>
      <c r="M1141" s="18" t="s">
        <v>17</v>
      </c>
    </row>
    <row r="1142" spans="1:13" ht="15" customHeight="1" thickTop="1" thickBot="1">
      <c r="A1142" s="28" t="s">
        <v>35</v>
      </c>
      <c r="B1142" s="29"/>
      <c r="C1142" s="29"/>
      <c r="D1142" s="29"/>
      <c r="E1142" s="14"/>
      <c r="F1142" s="14">
        <v>15</v>
      </c>
      <c r="G1142" s="30">
        <f t="shared" si="440"/>
        <v>15</v>
      </c>
      <c r="H1142" s="31">
        <f t="shared" si="441"/>
        <v>0</v>
      </c>
      <c r="I1142" s="31">
        <f t="shared" si="441"/>
        <v>0</v>
      </c>
      <c r="J1142" s="31">
        <f t="shared" si="441"/>
        <v>0</v>
      </c>
      <c r="K1142" s="31">
        <f t="shared" si="441"/>
        <v>0</v>
      </c>
      <c r="L1142" s="31">
        <f t="shared" si="441"/>
        <v>1</v>
      </c>
      <c r="M1142" s="18" t="s">
        <v>17</v>
      </c>
    </row>
    <row r="1143" spans="1:13" ht="15" customHeight="1" thickTop="1" thickBot="1">
      <c r="A1143" s="28" t="s">
        <v>36</v>
      </c>
      <c r="B1143" s="29"/>
      <c r="C1143" s="29"/>
      <c r="D1143" s="29"/>
      <c r="E1143" s="14"/>
      <c r="F1143" s="14">
        <v>15</v>
      </c>
      <c r="G1143" s="30">
        <f t="shared" si="440"/>
        <v>15</v>
      </c>
      <c r="H1143" s="31">
        <f t="shared" si="441"/>
        <v>0</v>
      </c>
      <c r="I1143" s="31">
        <f t="shared" si="441"/>
        <v>0</v>
      </c>
      <c r="J1143" s="31">
        <f t="shared" si="441"/>
        <v>0</v>
      </c>
      <c r="K1143" s="31">
        <f t="shared" si="441"/>
        <v>0</v>
      </c>
      <c r="L1143" s="31">
        <f t="shared" si="441"/>
        <v>1</v>
      </c>
      <c r="M1143" s="18" t="s">
        <v>17</v>
      </c>
    </row>
    <row r="1144" spans="1:13" ht="15" customHeight="1" thickTop="1" thickBot="1">
      <c r="A1144" s="32" t="s">
        <v>27</v>
      </c>
      <c r="B1144" s="33">
        <f t="shared" ref="B1144:E1144" si="442">IFERROR(AVERAGE(B1140:B1143),0)</f>
        <v>0</v>
      </c>
      <c r="C1144" s="33">
        <f t="shared" si="442"/>
        <v>0</v>
      </c>
      <c r="D1144" s="33">
        <f t="shared" si="442"/>
        <v>0</v>
      </c>
      <c r="E1144" s="33">
        <f t="shared" si="442"/>
        <v>0</v>
      </c>
      <c r="F1144" s="33"/>
      <c r="G1144" s="33">
        <f>SUM(AVERAGE(G1140:G1143))</f>
        <v>15</v>
      </c>
      <c r="H1144" s="27">
        <f>AVERAGE(H1140:H1143)*0.2</f>
        <v>0</v>
      </c>
      <c r="I1144" s="27">
        <f>AVERAGE(I1140:I1143)*0.4</f>
        <v>0</v>
      </c>
      <c r="J1144" s="27">
        <f>AVERAGE(J1140:J1143)*0.6</f>
        <v>0</v>
      </c>
      <c r="K1144" s="27">
        <f>AVERAGE(K1140:K1143)*0.8</f>
        <v>0</v>
      </c>
      <c r="L1144" s="34">
        <f>AVERAGE(L1140:L1143)*1</f>
        <v>1</v>
      </c>
      <c r="M1144" s="27">
        <f>SUM(H1144:L1144)</f>
        <v>1</v>
      </c>
    </row>
    <row r="1145" spans="1:13" ht="15" customHeight="1" thickTop="1" thickBot="1">
      <c r="A1145" s="35" t="s">
        <v>37</v>
      </c>
      <c r="B1145" s="36"/>
      <c r="C1145" s="36"/>
      <c r="D1145" s="36"/>
      <c r="E1145" s="36"/>
      <c r="F1145" s="36"/>
      <c r="G1145" s="37">
        <f>SUM(B1145:F1145)</f>
        <v>0</v>
      </c>
      <c r="H1145" s="38">
        <f t="shared" ref="H1145:L1145" si="443">IFERROR(B1145/$G$1145,0)</f>
        <v>0</v>
      </c>
      <c r="I1145" s="38">
        <f t="shared" si="443"/>
        <v>0</v>
      </c>
      <c r="J1145" s="38">
        <f t="shared" si="443"/>
        <v>0</v>
      </c>
      <c r="K1145" s="38">
        <f t="shared" si="443"/>
        <v>0</v>
      </c>
      <c r="L1145" s="38">
        <f t="shared" si="443"/>
        <v>0</v>
      </c>
      <c r="M1145" s="18" t="s">
        <v>17</v>
      </c>
    </row>
    <row r="1146" spans="1:13" ht="15" customHeight="1" thickTop="1" thickBot="1">
      <c r="A1146" s="51" t="s">
        <v>38</v>
      </c>
      <c r="B1146" s="52"/>
      <c r="C1146" s="52"/>
      <c r="D1146" s="52"/>
      <c r="E1146" s="52"/>
      <c r="F1146" s="53"/>
      <c r="G1146" s="39">
        <v>15</v>
      </c>
      <c r="H1146" s="27" t="s">
        <v>17</v>
      </c>
      <c r="I1146" s="27" t="s">
        <v>17</v>
      </c>
      <c r="J1146" s="27" t="s">
        <v>17</v>
      </c>
      <c r="K1146" s="27" t="s">
        <v>17</v>
      </c>
      <c r="L1146" s="27" t="s">
        <v>17</v>
      </c>
      <c r="M1146" s="27">
        <f>(M1126+M1133+M1138+M1144)/4</f>
        <v>1</v>
      </c>
    </row>
    <row r="1147" spans="1:13" ht="15" customHeight="1" thickTop="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</row>
    <row r="1148" spans="1:13" ht="15" customHeight="1" thickBot="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</row>
    <row r="1149" spans="1:13" ht="15" customHeight="1" thickTop="1" thickBot="1">
      <c r="A1149" s="3" t="s">
        <v>0</v>
      </c>
      <c r="B1149" s="54" t="s">
        <v>66</v>
      </c>
      <c r="C1149" s="50"/>
      <c r="D1149" s="50"/>
      <c r="E1149" s="50"/>
      <c r="F1149" s="50"/>
      <c r="G1149" s="47"/>
      <c r="H1149" s="55" t="s">
        <v>2</v>
      </c>
      <c r="I1149" s="56"/>
      <c r="J1149" s="57"/>
      <c r="K1149" s="4" t="s">
        <v>3</v>
      </c>
      <c r="L1149" s="58">
        <v>45335</v>
      </c>
      <c r="M1149" s="59"/>
    </row>
    <row r="1150" spans="1:13" ht="15" customHeight="1" thickBot="1">
      <c r="A1150" s="40" t="s">
        <v>4</v>
      </c>
      <c r="B1150" s="41"/>
      <c r="C1150" s="41"/>
      <c r="D1150" s="41"/>
      <c r="E1150" s="41"/>
      <c r="F1150" s="41"/>
      <c r="G1150" s="42"/>
      <c r="H1150" s="5" t="s">
        <v>5</v>
      </c>
      <c r="I1150" s="46">
        <v>13</v>
      </c>
      <c r="J1150" s="47"/>
      <c r="K1150" s="6"/>
      <c r="L1150" s="5"/>
      <c r="M1150" s="5"/>
    </row>
    <row r="1151" spans="1:13" ht="15" customHeight="1" thickBot="1">
      <c r="A1151" s="43"/>
      <c r="B1151" s="44"/>
      <c r="C1151" s="44"/>
      <c r="D1151" s="44"/>
      <c r="E1151" s="44"/>
      <c r="F1151" s="44"/>
      <c r="G1151" s="45"/>
      <c r="H1151" s="5" t="s">
        <v>6</v>
      </c>
      <c r="I1151" s="46">
        <v>2</v>
      </c>
      <c r="J1151" s="47"/>
      <c r="K1151" s="5"/>
      <c r="L1151" s="5"/>
      <c r="M1151" s="5"/>
    </row>
    <row r="1152" spans="1:13" ht="15" customHeight="1" thickBot="1">
      <c r="A1152" s="7" t="s">
        <v>7</v>
      </c>
      <c r="B1152" s="48" t="s">
        <v>8</v>
      </c>
      <c r="C1152" s="49"/>
      <c r="D1152" s="49"/>
      <c r="E1152" s="49"/>
      <c r="F1152" s="49"/>
      <c r="G1152" s="49"/>
      <c r="H1152" s="46" t="s">
        <v>8</v>
      </c>
      <c r="I1152" s="50"/>
      <c r="J1152" s="50"/>
      <c r="K1152" s="50"/>
      <c r="L1152" s="50"/>
      <c r="M1152" s="47"/>
    </row>
    <row r="1153" spans="1:13" ht="15" customHeight="1" thickTop="1" thickBot="1">
      <c r="A1153" s="8" t="s">
        <v>9</v>
      </c>
      <c r="B1153" s="9" t="s">
        <v>10</v>
      </c>
      <c r="C1153" s="9" t="s">
        <v>11</v>
      </c>
      <c r="D1153" s="9" t="s">
        <v>12</v>
      </c>
      <c r="E1153" s="9" t="s">
        <v>13</v>
      </c>
      <c r="F1153" s="9" t="s">
        <v>14</v>
      </c>
      <c r="G1153" s="10" t="s">
        <v>15</v>
      </c>
      <c r="H1153" s="11" t="s">
        <v>10</v>
      </c>
      <c r="I1153" s="11" t="s">
        <v>11</v>
      </c>
      <c r="J1153" s="11" t="s">
        <v>12</v>
      </c>
      <c r="K1153" s="11" t="s">
        <v>13</v>
      </c>
      <c r="L1153" s="11" t="s">
        <v>14</v>
      </c>
      <c r="M1153" s="12" t="s">
        <v>15</v>
      </c>
    </row>
    <row r="1154" spans="1:13" ht="15" customHeight="1" thickTop="1" thickBot="1">
      <c r="A1154" s="13" t="s">
        <v>16</v>
      </c>
      <c r="B1154" s="14"/>
      <c r="C1154" s="14"/>
      <c r="D1154" s="14"/>
      <c r="E1154" s="14"/>
      <c r="F1154" s="14">
        <v>15</v>
      </c>
      <c r="G1154" s="15">
        <f t="shared" ref="G1154:G1156" si="444">SUM(B1154:F1154)</f>
        <v>15</v>
      </c>
      <c r="H1154" s="16">
        <f t="shared" ref="H1154:L1156" si="445">IFERROR(B1154/$G$1154,0)</f>
        <v>0</v>
      </c>
      <c r="I1154" s="16">
        <f t="shared" si="445"/>
        <v>0</v>
      </c>
      <c r="J1154" s="16">
        <f t="shared" si="445"/>
        <v>0</v>
      </c>
      <c r="K1154" s="16">
        <f t="shared" si="445"/>
        <v>0</v>
      </c>
      <c r="L1154" s="16">
        <f t="shared" si="445"/>
        <v>1</v>
      </c>
      <c r="M1154" s="17" t="s">
        <v>17</v>
      </c>
    </row>
    <row r="1155" spans="1:13" ht="15" customHeight="1" thickTop="1" thickBot="1">
      <c r="A1155" s="13" t="s">
        <v>18</v>
      </c>
      <c r="B1155" s="14"/>
      <c r="C1155" s="14"/>
      <c r="D1155" s="14"/>
      <c r="E1155" s="14"/>
      <c r="F1155" s="14">
        <v>15</v>
      </c>
      <c r="G1155" s="15">
        <f t="shared" si="444"/>
        <v>15</v>
      </c>
      <c r="H1155" s="16">
        <f t="shared" si="445"/>
        <v>0</v>
      </c>
      <c r="I1155" s="16">
        <f t="shared" si="445"/>
        <v>0</v>
      </c>
      <c r="J1155" s="16">
        <f t="shared" si="445"/>
        <v>0</v>
      </c>
      <c r="K1155" s="16">
        <f t="shared" si="445"/>
        <v>0</v>
      </c>
      <c r="L1155" s="16">
        <f t="shared" si="445"/>
        <v>1</v>
      </c>
      <c r="M1155" s="18" t="s">
        <v>17</v>
      </c>
    </row>
    <row r="1156" spans="1:13" ht="15" customHeight="1" thickTop="1" thickBot="1">
      <c r="A1156" s="13" t="s">
        <v>19</v>
      </c>
      <c r="B1156" s="14"/>
      <c r="C1156" s="14"/>
      <c r="D1156" s="14"/>
      <c r="E1156" s="14"/>
      <c r="F1156" s="14">
        <v>15</v>
      </c>
      <c r="G1156" s="15">
        <f t="shared" si="444"/>
        <v>15</v>
      </c>
      <c r="H1156" s="16">
        <f t="shared" si="445"/>
        <v>0</v>
      </c>
      <c r="I1156" s="16">
        <f t="shared" si="445"/>
        <v>0</v>
      </c>
      <c r="J1156" s="16">
        <f t="shared" si="445"/>
        <v>0</v>
      </c>
      <c r="K1156" s="16">
        <f t="shared" si="445"/>
        <v>0</v>
      </c>
      <c r="L1156" s="16">
        <f t="shared" si="445"/>
        <v>1</v>
      </c>
      <c r="M1156" s="18" t="s">
        <v>17</v>
      </c>
    </row>
    <row r="1157" spans="1:13" ht="15" customHeight="1" thickTop="1" thickBot="1">
      <c r="A1157" s="19" t="s">
        <v>20</v>
      </c>
      <c r="B1157" s="20">
        <f>IFERROR(AVERAGE(B1154:B1156),0)</f>
        <v>0</v>
      </c>
      <c r="C1157" s="20"/>
      <c r="D1157" s="20">
        <f>IFERROR(AVERAGE(D1154:D1156),0)</f>
        <v>0</v>
      </c>
      <c r="E1157" s="20"/>
      <c r="F1157" s="20"/>
      <c r="G1157" s="20">
        <f>SUM(AVERAGE(G1154:G1156))</f>
        <v>15</v>
      </c>
      <c r="H1157" s="21">
        <f>AVERAGE(H1154:H1156)*0.2</f>
        <v>0</v>
      </c>
      <c r="I1157" s="21">
        <f>AVERAGE(I1154:I1156)*0.4</f>
        <v>0</v>
      </c>
      <c r="J1157" s="21">
        <f>AVERAGE(J1154:J1156)*0.6</f>
        <v>0</v>
      </c>
      <c r="K1157" s="21">
        <f>AVERAGE(K1154:K1156)*0.8</f>
        <v>0</v>
      </c>
      <c r="L1157" s="21">
        <f>AVERAGE(L1154:L1156)*1</f>
        <v>1</v>
      </c>
      <c r="M1157" s="22">
        <f>SUM(H1157:L1157)</f>
        <v>1</v>
      </c>
    </row>
    <row r="1158" spans="1:13" ht="15" customHeight="1" thickTop="1" thickBot="1">
      <c r="A1158" s="23" t="s">
        <v>21</v>
      </c>
      <c r="B1158" s="9" t="s">
        <v>10</v>
      </c>
      <c r="C1158" s="9" t="s">
        <v>11</v>
      </c>
      <c r="D1158" s="9" t="s">
        <v>12</v>
      </c>
      <c r="E1158" s="9" t="s">
        <v>13</v>
      </c>
      <c r="F1158" s="9" t="s">
        <v>14</v>
      </c>
      <c r="G1158" s="10" t="s">
        <v>15</v>
      </c>
      <c r="H1158" s="9" t="s">
        <v>10</v>
      </c>
      <c r="I1158" s="9" t="s">
        <v>11</v>
      </c>
      <c r="J1158" s="9" t="s">
        <v>12</v>
      </c>
      <c r="K1158" s="9" t="s">
        <v>13</v>
      </c>
      <c r="L1158" s="24" t="s">
        <v>14</v>
      </c>
      <c r="M1158" s="10" t="s">
        <v>15</v>
      </c>
    </row>
    <row r="1159" spans="1:13" ht="15" customHeight="1" thickTop="1" thickBot="1">
      <c r="A1159" s="13" t="s">
        <v>22</v>
      </c>
      <c r="B1159" s="14"/>
      <c r="C1159" s="14"/>
      <c r="D1159" s="14"/>
      <c r="E1159" s="14"/>
      <c r="F1159" s="14">
        <v>15</v>
      </c>
      <c r="G1159" s="15">
        <f t="shared" ref="G1159:G1163" si="446">SUM(B1159:F1159)</f>
        <v>15</v>
      </c>
      <c r="H1159" s="16">
        <f t="shared" ref="H1159:L1163" si="447">IFERROR(B1159/$G$1159,0)</f>
        <v>0</v>
      </c>
      <c r="I1159" s="16">
        <f t="shared" si="447"/>
        <v>0</v>
      </c>
      <c r="J1159" s="16">
        <f t="shared" si="447"/>
        <v>0</v>
      </c>
      <c r="K1159" s="16">
        <f t="shared" si="447"/>
        <v>0</v>
      </c>
      <c r="L1159" s="16">
        <f t="shared" si="447"/>
        <v>1</v>
      </c>
      <c r="M1159" s="18" t="s">
        <v>17</v>
      </c>
    </row>
    <row r="1160" spans="1:13" ht="15" customHeight="1" thickTop="1" thickBot="1">
      <c r="A1160" s="13" t="s">
        <v>23</v>
      </c>
      <c r="B1160" s="14"/>
      <c r="C1160" s="14"/>
      <c r="D1160" s="14"/>
      <c r="E1160" s="14"/>
      <c r="F1160" s="14">
        <v>15</v>
      </c>
      <c r="G1160" s="15">
        <f t="shared" si="446"/>
        <v>15</v>
      </c>
      <c r="H1160" s="16">
        <f t="shared" si="447"/>
        <v>0</v>
      </c>
      <c r="I1160" s="16">
        <f t="shared" si="447"/>
        <v>0</v>
      </c>
      <c r="J1160" s="16">
        <f t="shared" si="447"/>
        <v>0</v>
      </c>
      <c r="K1160" s="16">
        <f t="shared" si="447"/>
        <v>0</v>
      </c>
      <c r="L1160" s="16">
        <f t="shared" si="447"/>
        <v>1</v>
      </c>
      <c r="M1160" s="18" t="s">
        <v>17</v>
      </c>
    </row>
    <row r="1161" spans="1:13" ht="15" customHeight="1" thickTop="1" thickBot="1">
      <c r="A1161" s="13" t="s">
        <v>24</v>
      </c>
      <c r="B1161" s="14"/>
      <c r="C1161" s="14"/>
      <c r="D1161" s="14"/>
      <c r="E1161" s="14"/>
      <c r="F1161" s="14">
        <v>15</v>
      </c>
      <c r="G1161" s="15">
        <f t="shared" si="446"/>
        <v>15</v>
      </c>
      <c r="H1161" s="16">
        <f t="shared" si="447"/>
        <v>0</v>
      </c>
      <c r="I1161" s="16">
        <f t="shared" si="447"/>
        <v>0</v>
      </c>
      <c r="J1161" s="16">
        <f t="shared" si="447"/>
        <v>0</v>
      </c>
      <c r="K1161" s="16">
        <f t="shared" si="447"/>
        <v>0</v>
      </c>
      <c r="L1161" s="16">
        <f t="shared" si="447"/>
        <v>1</v>
      </c>
      <c r="M1161" s="18" t="s">
        <v>17</v>
      </c>
    </row>
    <row r="1162" spans="1:13" ht="15" customHeight="1" thickTop="1" thickBot="1">
      <c r="A1162" s="13" t="s">
        <v>25</v>
      </c>
      <c r="B1162" s="14"/>
      <c r="C1162" s="14"/>
      <c r="D1162" s="14"/>
      <c r="E1162" s="14"/>
      <c r="F1162" s="14">
        <v>15</v>
      </c>
      <c r="G1162" s="15">
        <f t="shared" si="446"/>
        <v>15</v>
      </c>
      <c r="H1162" s="16">
        <f t="shared" si="447"/>
        <v>0</v>
      </c>
      <c r="I1162" s="16">
        <f t="shared" si="447"/>
        <v>0</v>
      </c>
      <c r="J1162" s="16">
        <f t="shared" si="447"/>
        <v>0</v>
      </c>
      <c r="K1162" s="16">
        <f t="shared" si="447"/>
        <v>0</v>
      </c>
      <c r="L1162" s="16">
        <f t="shared" si="447"/>
        <v>1</v>
      </c>
      <c r="M1162" s="18" t="s">
        <v>17</v>
      </c>
    </row>
    <row r="1163" spans="1:13" ht="15" customHeight="1" thickTop="1" thickBot="1">
      <c r="A1163" s="13" t="s">
        <v>26</v>
      </c>
      <c r="B1163" s="14"/>
      <c r="C1163" s="14"/>
      <c r="D1163" s="14"/>
      <c r="E1163" s="14"/>
      <c r="F1163" s="14">
        <v>15</v>
      </c>
      <c r="G1163" s="15">
        <f t="shared" si="446"/>
        <v>15</v>
      </c>
      <c r="H1163" s="16">
        <f t="shared" si="447"/>
        <v>0</v>
      </c>
      <c r="I1163" s="16">
        <f t="shared" si="447"/>
        <v>0</v>
      </c>
      <c r="J1163" s="16">
        <f t="shared" si="447"/>
        <v>0</v>
      </c>
      <c r="K1163" s="16">
        <f t="shared" si="447"/>
        <v>0</v>
      </c>
      <c r="L1163" s="16">
        <f t="shared" si="447"/>
        <v>1</v>
      </c>
      <c r="M1163" s="18"/>
    </row>
    <row r="1164" spans="1:13" ht="15" customHeight="1" thickTop="1" thickBot="1">
      <c r="A1164" s="19" t="s">
        <v>27</v>
      </c>
      <c r="B1164" s="20">
        <f t="shared" ref="B1164:E1164" si="448">IFERROR(AVERAGE(B1159:B1163),0)</f>
        <v>0</v>
      </c>
      <c r="C1164" s="20">
        <f t="shared" si="448"/>
        <v>0</v>
      </c>
      <c r="D1164" s="20">
        <f t="shared" si="448"/>
        <v>0</v>
      </c>
      <c r="E1164" s="20">
        <f t="shared" si="448"/>
        <v>0</v>
      </c>
      <c r="F1164" s="20"/>
      <c r="G1164" s="20">
        <f>SUM(AVERAGE(G1159:G1163))</f>
        <v>15</v>
      </c>
      <c r="H1164" s="22">
        <f>AVERAGE(H1159:H1163)*0.2</f>
        <v>0</v>
      </c>
      <c r="I1164" s="22">
        <f>AVERAGE(I1159:I1163)*0.4</f>
        <v>0</v>
      </c>
      <c r="J1164" s="22">
        <f>AVERAGE(J1159:J1163)*0.6</f>
        <v>0</v>
      </c>
      <c r="K1164" s="22">
        <f>AVERAGE(K1159:K1163)*0.8</f>
        <v>0</v>
      </c>
      <c r="L1164" s="25">
        <f>AVERAGE(L1159:L1163)*1</f>
        <v>1</v>
      </c>
      <c r="M1164" s="22">
        <f>SUM(H1164:L1164)</f>
        <v>1</v>
      </c>
    </row>
    <row r="1165" spans="1:13" ht="15" customHeight="1" thickTop="1" thickBot="1">
      <c r="A1165" s="23" t="s">
        <v>28</v>
      </c>
      <c r="B1165" s="9" t="s">
        <v>10</v>
      </c>
      <c r="C1165" s="9" t="s">
        <v>11</v>
      </c>
      <c r="D1165" s="9" t="s">
        <v>12</v>
      </c>
      <c r="E1165" s="9" t="s">
        <v>13</v>
      </c>
      <c r="F1165" s="9" t="s">
        <v>14</v>
      </c>
      <c r="G1165" s="10" t="s">
        <v>15</v>
      </c>
      <c r="H1165" s="9" t="s">
        <v>10</v>
      </c>
      <c r="I1165" s="9" t="s">
        <v>11</v>
      </c>
      <c r="J1165" s="9" t="s">
        <v>12</v>
      </c>
      <c r="K1165" s="9" t="s">
        <v>13</v>
      </c>
      <c r="L1165" s="24" t="s">
        <v>14</v>
      </c>
      <c r="M1165" s="10" t="s">
        <v>15</v>
      </c>
    </row>
    <row r="1166" spans="1:13" ht="15" customHeight="1" thickTop="1" thickBot="1">
      <c r="A1166" s="13" t="s">
        <v>29</v>
      </c>
      <c r="B1166" s="14"/>
      <c r="C1166" s="14"/>
      <c r="D1166" s="14"/>
      <c r="E1166" s="14"/>
      <c r="F1166" s="14">
        <v>15</v>
      </c>
      <c r="G1166" s="15">
        <f t="shared" ref="G1166:G1168" si="449">SUM(B1166:F1166)</f>
        <v>15</v>
      </c>
      <c r="H1166" s="16">
        <f t="shared" ref="H1166:L1168" si="450">IFERROR(B1166/$G$1166,0)</f>
        <v>0</v>
      </c>
      <c r="I1166" s="16">
        <f t="shared" si="450"/>
        <v>0</v>
      </c>
      <c r="J1166" s="16">
        <f t="shared" si="450"/>
        <v>0</v>
      </c>
      <c r="K1166" s="16">
        <f t="shared" si="450"/>
        <v>0</v>
      </c>
      <c r="L1166" s="16">
        <f t="shared" si="450"/>
        <v>1</v>
      </c>
      <c r="M1166" s="18" t="s">
        <v>17</v>
      </c>
    </row>
    <row r="1167" spans="1:13" ht="15" customHeight="1" thickTop="1" thickBot="1">
      <c r="A1167" s="13" t="s">
        <v>30</v>
      </c>
      <c r="B1167" s="14"/>
      <c r="C1167" s="14"/>
      <c r="D1167" s="14"/>
      <c r="E1167" s="14"/>
      <c r="F1167" s="14">
        <v>15</v>
      </c>
      <c r="G1167" s="15">
        <f t="shared" si="449"/>
        <v>15</v>
      </c>
      <c r="H1167" s="16">
        <f t="shared" si="450"/>
        <v>0</v>
      </c>
      <c r="I1167" s="16">
        <f t="shared" si="450"/>
        <v>0</v>
      </c>
      <c r="J1167" s="16">
        <f t="shared" si="450"/>
        <v>0</v>
      </c>
      <c r="K1167" s="16">
        <f t="shared" si="450"/>
        <v>0</v>
      </c>
      <c r="L1167" s="16">
        <f t="shared" si="450"/>
        <v>1</v>
      </c>
      <c r="M1167" s="18" t="s">
        <v>17</v>
      </c>
    </row>
    <row r="1168" spans="1:13" ht="15" customHeight="1" thickTop="1" thickBot="1">
      <c r="A1168" s="13" t="s">
        <v>31</v>
      </c>
      <c r="B1168" s="14"/>
      <c r="C1168" s="14"/>
      <c r="D1168" s="14"/>
      <c r="E1168" s="14"/>
      <c r="F1168" s="14">
        <v>15</v>
      </c>
      <c r="G1168" s="15">
        <f t="shared" si="449"/>
        <v>15</v>
      </c>
      <c r="H1168" s="16">
        <f t="shared" si="450"/>
        <v>0</v>
      </c>
      <c r="I1168" s="16">
        <f t="shared" si="450"/>
        <v>0</v>
      </c>
      <c r="J1168" s="16">
        <f t="shared" si="450"/>
        <v>0</v>
      </c>
      <c r="K1168" s="16">
        <f t="shared" si="450"/>
        <v>0</v>
      </c>
      <c r="L1168" s="16">
        <f t="shared" si="450"/>
        <v>1</v>
      </c>
      <c r="M1168" s="18" t="s">
        <v>17</v>
      </c>
    </row>
    <row r="1169" spans="1:13" ht="15" customHeight="1" thickTop="1" thickBot="1">
      <c r="A1169" s="19" t="s">
        <v>27</v>
      </c>
      <c r="B1169" s="20"/>
      <c r="C1169" s="20">
        <f t="shared" ref="C1169:E1169" si="451">IFERROR(AVERAGE(C1166:C1168),0)</f>
        <v>0</v>
      </c>
      <c r="D1169" s="26">
        <f t="shared" si="451"/>
        <v>0</v>
      </c>
      <c r="E1169" s="26">
        <f t="shared" si="451"/>
        <v>0</v>
      </c>
      <c r="F1169" s="26"/>
      <c r="G1169" s="26">
        <f>SUM(AVERAGE(G1166:G1168))</f>
        <v>15</v>
      </c>
      <c r="H1169" s="22">
        <f>AVERAGE(H1166:H1168)*0.2</f>
        <v>0</v>
      </c>
      <c r="I1169" s="22">
        <f>AVERAGE(I1166:I1168)*0.4</f>
        <v>0</v>
      </c>
      <c r="J1169" s="22">
        <f>AVERAGE(J1166:J1168)*0.6</f>
        <v>0</v>
      </c>
      <c r="K1169" s="22">
        <f>AVERAGE(K1166:K1168)*0.8</f>
        <v>0</v>
      </c>
      <c r="L1169" s="25">
        <f>AVERAGE(L1166:L1168)*1</f>
        <v>1</v>
      </c>
      <c r="M1169" s="27">
        <f>SUM(H1169:L1169)</f>
        <v>1</v>
      </c>
    </row>
    <row r="1170" spans="1:13" ht="15" customHeight="1" thickTop="1" thickBot="1">
      <c r="A1170" s="8" t="s">
        <v>32</v>
      </c>
      <c r="B1170" s="9" t="s">
        <v>10</v>
      </c>
      <c r="C1170" s="9" t="s">
        <v>11</v>
      </c>
      <c r="D1170" s="9" t="s">
        <v>12</v>
      </c>
      <c r="E1170" s="9" t="s">
        <v>13</v>
      </c>
      <c r="F1170" s="9" t="s">
        <v>14</v>
      </c>
      <c r="G1170" s="10" t="s">
        <v>15</v>
      </c>
      <c r="H1170" s="9" t="s">
        <v>10</v>
      </c>
      <c r="I1170" s="9" t="s">
        <v>11</v>
      </c>
      <c r="J1170" s="9" t="s">
        <v>12</v>
      </c>
      <c r="K1170" s="9" t="s">
        <v>13</v>
      </c>
      <c r="L1170" s="24" t="s">
        <v>14</v>
      </c>
      <c r="M1170" s="10" t="s">
        <v>15</v>
      </c>
    </row>
    <row r="1171" spans="1:13" ht="15" customHeight="1" thickTop="1" thickBot="1">
      <c r="A1171" s="28" t="s">
        <v>33</v>
      </c>
      <c r="B1171" s="29"/>
      <c r="C1171" s="29"/>
      <c r="D1171" s="29"/>
      <c r="E1171" s="14"/>
      <c r="F1171" s="14">
        <v>15</v>
      </c>
      <c r="G1171" s="30">
        <f t="shared" ref="G1171:G1174" si="452">SUM(B1171:F1171)</f>
        <v>15</v>
      </c>
      <c r="H1171" s="31">
        <f t="shared" ref="H1171:L1174" si="453">IFERROR(B1171/$G$1171,0)</f>
        <v>0</v>
      </c>
      <c r="I1171" s="31">
        <f t="shared" si="453"/>
        <v>0</v>
      </c>
      <c r="J1171" s="31">
        <f t="shared" si="453"/>
        <v>0</v>
      </c>
      <c r="K1171" s="31">
        <f t="shared" si="453"/>
        <v>0</v>
      </c>
      <c r="L1171" s="31">
        <f t="shared" si="453"/>
        <v>1</v>
      </c>
      <c r="M1171" s="18" t="s">
        <v>17</v>
      </c>
    </row>
    <row r="1172" spans="1:13" ht="15" customHeight="1" thickTop="1" thickBot="1">
      <c r="A1172" s="28" t="s">
        <v>34</v>
      </c>
      <c r="B1172" s="29"/>
      <c r="C1172" s="29"/>
      <c r="D1172" s="29"/>
      <c r="E1172" s="14"/>
      <c r="F1172" s="14">
        <v>15</v>
      </c>
      <c r="G1172" s="30">
        <f t="shared" si="452"/>
        <v>15</v>
      </c>
      <c r="H1172" s="31">
        <f t="shared" si="453"/>
        <v>0</v>
      </c>
      <c r="I1172" s="31">
        <f t="shared" si="453"/>
        <v>0</v>
      </c>
      <c r="J1172" s="31">
        <f t="shared" si="453"/>
        <v>0</v>
      </c>
      <c r="K1172" s="31">
        <f t="shared" si="453"/>
        <v>0</v>
      </c>
      <c r="L1172" s="31">
        <f t="shared" si="453"/>
        <v>1</v>
      </c>
      <c r="M1172" s="18" t="s">
        <v>17</v>
      </c>
    </row>
    <row r="1173" spans="1:13" ht="15" customHeight="1" thickTop="1" thickBot="1">
      <c r="A1173" s="28" t="s">
        <v>35</v>
      </c>
      <c r="B1173" s="29"/>
      <c r="C1173" s="29"/>
      <c r="D1173" s="29"/>
      <c r="E1173" s="14"/>
      <c r="F1173" s="14">
        <v>15</v>
      </c>
      <c r="G1173" s="30">
        <f t="shared" si="452"/>
        <v>15</v>
      </c>
      <c r="H1173" s="31">
        <f t="shared" si="453"/>
        <v>0</v>
      </c>
      <c r="I1173" s="31">
        <f t="shared" si="453"/>
        <v>0</v>
      </c>
      <c r="J1173" s="31">
        <f t="shared" si="453"/>
        <v>0</v>
      </c>
      <c r="K1173" s="31">
        <f t="shared" si="453"/>
        <v>0</v>
      </c>
      <c r="L1173" s="31">
        <f t="shared" si="453"/>
        <v>1</v>
      </c>
      <c r="M1173" s="18" t="s">
        <v>17</v>
      </c>
    </row>
    <row r="1174" spans="1:13" ht="15" customHeight="1" thickTop="1" thickBot="1">
      <c r="A1174" s="28" t="s">
        <v>36</v>
      </c>
      <c r="B1174" s="29"/>
      <c r="C1174" s="29"/>
      <c r="D1174" s="29"/>
      <c r="E1174" s="14"/>
      <c r="F1174" s="14">
        <v>15</v>
      </c>
      <c r="G1174" s="30">
        <f t="shared" si="452"/>
        <v>15</v>
      </c>
      <c r="H1174" s="31">
        <f t="shared" si="453"/>
        <v>0</v>
      </c>
      <c r="I1174" s="31">
        <f t="shared" si="453"/>
        <v>0</v>
      </c>
      <c r="J1174" s="31">
        <f t="shared" si="453"/>
        <v>0</v>
      </c>
      <c r="K1174" s="31">
        <f t="shared" si="453"/>
        <v>0</v>
      </c>
      <c r="L1174" s="31">
        <f t="shared" si="453"/>
        <v>1</v>
      </c>
      <c r="M1174" s="18" t="s">
        <v>17</v>
      </c>
    </row>
    <row r="1175" spans="1:13" ht="15" customHeight="1" thickTop="1" thickBot="1">
      <c r="A1175" s="32" t="s">
        <v>27</v>
      </c>
      <c r="B1175" s="33">
        <f t="shared" ref="B1175:E1175" si="454">IFERROR(AVERAGE(B1171:B1174),0)</f>
        <v>0</v>
      </c>
      <c r="C1175" s="33">
        <f t="shared" si="454"/>
        <v>0</v>
      </c>
      <c r="D1175" s="33">
        <f t="shared" si="454"/>
        <v>0</v>
      </c>
      <c r="E1175" s="33">
        <f t="shared" si="454"/>
        <v>0</v>
      </c>
      <c r="F1175" s="33"/>
      <c r="G1175" s="33">
        <f>SUM(AVERAGE(G1171:G1174))</f>
        <v>15</v>
      </c>
      <c r="H1175" s="27">
        <f>AVERAGE(H1171:H1174)*0.2</f>
        <v>0</v>
      </c>
      <c r="I1175" s="27">
        <f>AVERAGE(I1171:I1174)*0.4</f>
        <v>0</v>
      </c>
      <c r="J1175" s="27">
        <f>AVERAGE(J1171:J1174)*0.6</f>
        <v>0</v>
      </c>
      <c r="K1175" s="27">
        <f>AVERAGE(K1171:K1174)*0.8</f>
        <v>0</v>
      </c>
      <c r="L1175" s="34">
        <f>AVERAGE(L1171:L1174)*1</f>
        <v>1</v>
      </c>
      <c r="M1175" s="27">
        <f>SUM(H1175:L1175)</f>
        <v>1</v>
      </c>
    </row>
    <row r="1176" spans="1:13" ht="15" customHeight="1" thickTop="1" thickBot="1">
      <c r="A1176" s="35" t="s">
        <v>37</v>
      </c>
      <c r="B1176" s="36"/>
      <c r="C1176" s="36"/>
      <c r="D1176" s="36"/>
      <c r="E1176" s="36"/>
      <c r="F1176" s="36"/>
      <c r="G1176" s="37">
        <f>SUM(B1176:F1176)</f>
        <v>0</v>
      </c>
      <c r="H1176" s="38">
        <f t="shared" ref="H1176:L1176" si="455">IFERROR(B1176/$G$1176,0)</f>
        <v>0</v>
      </c>
      <c r="I1176" s="38">
        <f t="shared" si="455"/>
        <v>0</v>
      </c>
      <c r="J1176" s="38">
        <f t="shared" si="455"/>
        <v>0</v>
      </c>
      <c r="K1176" s="38">
        <f t="shared" si="455"/>
        <v>0</v>
      </c>
      <c r="L1176" s="38">
        <f t="shared" si="455"/>
        <v>0</v>
      </c>
      <c r="M1176" s="18" t="s">
        <v>17</v>
      </c>
    </row>
    <row r="1177" spans="1:13" ht="15" customHeight="1" thickTop="1" thickBot="1">
      <c r="A1177" s="51" t="s">
        <v>38</v>
      </c>
      <c r="B1177" s="52"/>
      <c r="C1177" s="52"/>
      <c r="D1177" s="52"/>
      <c r="E1177" s="52"/>
      <c r="F1177" s="53"/>
      <c r="G1177" s="39">
        <v>15</v>
      </c>
      <c r="H1177" s="27" t="s">
        <v>17</v>
      </c>
      <c r="I1177" s="27" t="s">
        <v>17</v>
      </c>
      <c r="J1177" s="27" t="s">
        <v>17</v>
      </c>
      <c r="K1177" s="27" t="s">
        <v>17</v>
      </c>
      <c r="L1177" s="27" t="s">
        <v>17</v>
      </c>
      <c r="M1177" s="27">
        <f>(M1157+M1164+M1169+M1175)/4</f>
        <v>1</v>
      </c>
    </row>
    <row r="1178" spans="1:13" ht="15" customHeight="1" thickTop="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</row>
    <row r="1179" spans="1:13" ht="15" customHeight="1" thickBot="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</row>
    <row r="1180" spans="1:13" ht="15" customHeight="1" thickTop="1" thickBot="1">
      <c r="A1180" s="3" t="s">
        <v>0</v>
      </c>
      <c r="B1180" s="54" t="s">
        <v>71</v>
      </c>
      <c r="C1180" s="50"/>
      <c r="D1180" s="50"/>
      <c r="E1180" s="50"/>
      <c r="F1180" s="50"/>
      <c r="G1180" s="47"/>
      <c r="H1180" s="55" t="s">
        <v>2</v>
      </c>
      <c r="I1180" s="56"/>
      <c r="J1180" s="57"/>
      <c r="K1180" s="4" t="s">
        <v>3</v>
      </c>
      <c r="L1180" s="58">
        <v>37264</v>
      </c>
      <c r="M1180" s="59"/>
    </row>
    <row r="1181" spans="1:13" ht="15" customHeight="1" thickBot="1">
      <c r="A1181" s="40" t="s">
        <v>4</v>
      </c>
      <c r="B1181" s="41"/>
      <c r="C1181" s="41"/>
      <c r="D1181" s="41"/>
      <c r="E1181" s="41"/>
      <c r="F1181" s="41"/>
      <c r="G1181" s="42"/>
      <c r="H1181" s="5" t="s">
        <v>5</v>
      </c>
      <c r="I1181" s="46">
        <v>15</v>
      </c>
      <c r="J1181" s="47"/>
      <c r="K1181" s="6"/>
      <c r="L1181" s="5"/>
      <c r="M1181" s="5"/>
    </row>
    <row r="1182" spans="1:13" ht="15" customHeight="1" thickBot="1">
      <c r="A1182" s="43"/>
      <c r="B1182" s="44"/>
      <c r="C1182" s="44"/>
      <c r="D1182" s="44"/>
      <c r="E1182" s="44"/>
      <c r="F1182" s="44"/>
      <c r="G1182" s="45"/>
      <c r="H1182" s="5" t="s">
        <v>6</v>
      </c>
      <c r="I1182" s="46">
        <v>4</v>
      </c>
      <c r="J1182" s="47"/>
      <c r="K1182" s="5"/>
      <c r="L1182" s="5"/>
      <c r="M1182" s="5"/>
    </row>
    <row r="1183" spans="1:13" ht="15" customHeight="1" thickBot="1">
      <c r="A1183" s="7" t="s">
        <v>7</v>
      </c>
      <c r="B1183" s="48" t="s">
        <v>8</v>
      </c>
      <c r="C1183" s="49"/>
      <c r="D1183" s="49"/>
      <c r="E1183" s="49"/>
      <c r="F1183" s="49"/>
      <c r="G1183" s="49"/>
      <c r="H1183" s="46" t="s">
        <v>8</v>
      </c>
      <c r="I1183" s="50"/>
      <c r="J1183" s="50"/>
      <c r="K1183" s="50"/>
      <c r="L1183" s="50"/>
      <c r="M1183" s="47"/>
    </row>
    <row r="1184" spans="1:13" ht="15" customHeight="1" thickTop="1" thickBot="1">
      <c r="A1184" s="8" t="s">
        <v>9</v>
      </c>
      <c r="B1184" s="9" t="s">
        <v>10</v>
      </c>
      <c r="C1184" s="9" t="s">
        <v>11</v>
      </c>
      <c r="D1184" s="9" t="s">
        <v>12</v>
      </c>
      <c r="E1184" s="9" t="s">
        <v>13</v>
      </c>
      <c r="F1184" s="9" t="s">
        <v>14</v>
      </c>
      <c r="G1184" s="10" t="s">
        <v>15</v>
      </c>
      <c r="H1184" s="11" t="s">
        <v>10</v>
      </c>
      <c r="I1184" s="11" t="s">
        <v>11</v>
      </c>
      <c r="J1184" s="11" t="s">
        <v>12</v>
      </c>
      <c r="K1184" s="11" t="s">
        <v>13</v>
      </c>
      <c r="L1184" s="11" t="s">
        <v>14</v>
      </c>
      <c r="M1184" s="12" t="s">
        <v>15</v>
      </c>
    </row>
    <row r="1185" spans="1:13" ht="15" customHeight="1" thickTop="1" thickBot="1">
      <c r="A1185" s="13" t="s">
        <v>16</v>
      </c>
      <c r="B1185" s="14"/>
      <c r="C1185" s="14"/>
      <c r="D1185" s="14"/>
      <c r="E1185" s="14"/>
      <c r="F1185" s="14">
        <v>19</v>
      </c>
      <c r="G1185" s="15">
        <f t="shared" ref="G1185:G1187" si="456">SUM(B1185:F1185)</f>
        <v>19</v>
      </c>
      <c r="H1185" s="16">
        <f t="shared" ref="H1185:L1187" si="457">IFERROR(B1185/$G$1185,0)</f>
        <v>0</v>
      </c>
      <c r="I1185" s="16">
        <f t="shared" si="457"/>
        <v>0</v>
      </c>
      <c r="J1185" s="16">
        <f t="shared" si="457"/>
        <v>0</v>
      </c>
      <c r="K1185" s="16">
        <f t="shared" si="457"/>
        <v>0</v>
      </c>
      <c r="L1185" s="16">
        <f t="shared" si="457"/>
        <v>1</v>
      </c>
      <c r="M1185" s="17" t="s">
        <v>17</v>
      </c>
    </row>
    <row r="1186" spans="1:13" ht="15" customHeight="1" thickTop="1" thickBot="1">
      <c r="A1186" s="13" t="s">
        <v>18</v>
      </c>
      <c r="B1186" s="14"/>
      <c r="C1186" s="14"/>
      <c r="D1186" s="14"/>
      <c r="E1186" s="14"/>
      <c r="F1186" s="14">
        <v>19</v>
      </c>
      <c r="G1186" s="15">
        <f t="shared" si="456"/>
        <v>19</v>
      </c>
      <c r="H1186" s="16">
        <f t="shared" si="457"/>
        <v>0</v>
      </c>
      <c r="I1186" s="16">
        <f t="shared" si="457"/>
        <v>0</v>
      </c>
      <c r="J1186" s="16">
        <f t="shared" si="457"/>
        <v>0</v>
      </c>
      <c r="K1186" s="16">
        <f t="shared" si="457"/>
        <v>0</v>
      </c>
      <c r="L1186" s="16">
        <f t="shared" si="457"/>
        <v>1</v>
      </c>
      <c r="M1186" s="18" t="s">
        <v>17</v>
      </c>
    </row>
    <row r="1187" spans="1:13" ht="15" customHeight="1" thickTop="1" thickBot="1">
      <c r="A1187" s="13" t="s">
        <v>19</v>
      </c>
      <c r="B1187" s="14"/>
      <c r="C1187" s="14"/>
      <c r="D1187" s="14"/>
      <c r="E1187" s="14"/>
      <c r="F1187" s="14">
        <v>19</v>
      </c>
      <c r="G1187" s="15">
        <f t="shared" si="456"/>
        <v>19</v>
      </c>
      <c r="H1187" s="16">
        <f t="shared" si="457"/>
        <v>0</v>
      </c>
      <c r="I1187" s="16">
        <f t="shared" si="457"/>
        <v>0</v>
      </c>
      <c r="J1187" s="16">
        <f t="shared" si="457"/>
        <v>0</v>
      </c>
      <c r="K1187" s="16">
        <f t="shared" si="457"/>
        <v>0</v>
      </c>
      <c r="L1187" s="16">
        <f t="shared" si="457"/>
        <v>1</v>
      </c>
      <c r="M1187" s="18" t="s">
        <v>17</v>
      </c>
    </row>
    <row r="1188" spans="1:13" ht="15" customHeight="1" thickTop="1" thickBot="1">
      <c r="A1188" s="19" t="s">
        <v>20</v>
      </c>
      <c r="B1188" s="20">
        <f>IFERROR(AVERAGE(B1185:B1187),0)</f>
        <v>0</v>
      </c>
      <c r="C1188" s="20"/>
      <c r="D1188" s="20">
        <f>IFERROR(AVERAGE(D1185:D1187),0)</f>
        <v>0</v>
      </c>
      <c r="E1188" s="20"/>
      <c r="F1188" s="20"/>
      <c r="G1188" s="20">
        <f>SUM(AVERAGE(G1185:G1187))</f>
        <v>19</v>
      </c>
      <c r="H1188" s="21">
        <f>AVERAGE(H1185:H1187)*0.2</f>
        <v>0</v>
      </c>
      <c r="I1188" s="21">
        <f>AVERAGE(I1185:I1187)*0.4</f>
        <v>0</v>
      </c>
      <c r="J1188" s="21">
        <f>AVERAGE(J1185:J1187)*0.6</f>
        <v>0</v>
      </c>
      <c r="K1188" s="21">
        <f>AVERAGE(K1185:K1187)*0.8</f>
        <v>0</v>
      </c>
      <c r="L1188" s="21">
        <f>AVERAGE(L1185:L1187)*1</f>
        <v>1</v>
      </c>
      <c r="M1188" s="22">
        <f>SUM(H1188:L1188)</f>
        <v>1</v>
      </c>
    </row>
    <row r="1189" spans="1:13" ht="15" customHeight="1" thickTop="1" thickBot="1">
      <c r="A1189" s="23" t="s">
        <v>21</v>
      </c>
      <c r="B1189" s="9" t="s">
        <v>10</v>
      </c>
      <c r="C1189" s="9" t="s">
        <v>11</v>
      </c>
      <c r="D1189" s="9" t="s">
        <v>12</v>
      </c>
      <c r="E1189" s="9" t="s">
        <v>13</v>
      </c>
      <c r="F1189" s="9" t="s">
        <v>14</v>
      </c>
      <c r="G1189" s="10" t="s">
        <v>15</v>
      </c>
      <c r="H1189" s="9" t="s">
        <v>10</v>
      </c>
      <c r="I1189" s="9" t="s">
        <v>11</v>
      </c>
      <c r="J1189" s="9" t="s">
        <v>12</v>
      </c>
      <c r="K1189" s="9" t="s">
        <v>13</v>
      </c>
      <c r="L1189" s="24" t="s">
        <v>14</v>
      </c>
      <c r="M1189" s="10" t="s">
        <v>15</v>
      </c>
    </row>
    <row r="1190" spans="1:13" ht="15" customHeight="1" thickTop="1" thickBot="1">
      <c r="A1190" s="13" t="s">
        <v>22</v>
      </c>
      <c r="B1190" s="14"/>
      <c r="C1190" s="14"/>
      <c r="D1190" s="14"/>
      <c r="E1190" s="14"/>
      <c r="F1190" s="14">
        <v>19</v>
      </c>
      <c r="G1190" s="15">
        <f t="shared" ref="G1190:G1194" si="458">SUM(B1190:F1190)</f>
        <v>19</v>
      </c>
      <c r="H1190" s="16">
        <f t="shared" ref="H1190:L1194" si="459">IFERROR(B1190/$G$1190,0)</f>
        <v>0</v>
      </c>
      <c r="I1190" s="16">
        <f t="shared" si="459"/>
        <v>0</v>
      </c>
      <c r="J1190" s="16">
        <f t="shared" si="459"/>
        <v>0</v>
      </c>
      <c r="K1190" s="16">
        <f t="shared" si="459"/>
        <v>0</v>
      </c>
      <c r="L1190" s="16">
        <f t="shared" si="459"/>
        <v>1</v>
      </c>
      <c r="M1190" s="18" t="s">
        <v>17</v>
      </c>
    </row>
    <row r="1191" spans="1:13" ht="15" customHeight="1" thickTop="1" thickBot="1">
      <c r="A1191" s="13" t="s">
        <v>23</v>
      </c>
      <c r="B1191" s="14"/>
      <c r="C1191" s="14"/>
      <c r="D1191" s="14"/>
      <c r="E1191" s="14"/>
      <c r="F1191" s="14">
        <v>19</v>
      </c>
      <c r="G1191" s="15">
        <f t="shared" si="458"/>
        <v>19</v>
      </c>
      <c r="H1191" s="16">
        <f t="shared" si="459"/>
        <v>0</v>
      </c>
      <c r="I1191" s="16">
        <f t="shared" si="459"/>
        <v>0</v>
      </c>
      <c r="J1191" s="16">
        <f t="shared" si="459"/>
        <v>0</v>
      </c>
      <c r="K1191" s="16">
        <f t="shared" si="459"/>
        <v>0</v>
      </c>
      <c r="L1191" s="16">
        <f t="shared" si="459"/>
        <v>1</v>
      </c>
      <c r="M1191" s="18" t="s">
        <v>17</v>
      </c>
    </row>
    <row r="1192" spans="1:13" ht="15" customHeight="1" thickTop="1" thickBot="1">
      <c r="A1192" s="13" t="s">
        <v>24</v>
      </c>
      <c r="B1192" s="14"/>
      <c r="C1192" s="14"/>
      <c r="D1192" s="14"/>
      <c r="E1192" s="14"/>
      <c r="F1192" s="14">
        <v>19</v>
      </c>
      <c r="G1192" s="15">
        <f t="shared" si="458"/>
        <v>19</v>
      </c>
      <c r="H1192" s="16">
        <f t="shared" si="459"/>
        <v>0</v>
      </c>
      <c r="I1192" s="16">
        <f t="shared" si="459"/>
        <v>0</v>
      </c>
      <c r="J1192" s="16">
        <f t="shared" si="459"/>
        <v>0</v>
      </c>
      <c r="K1192" s="16">
        <f t="shared" si="459"/>
        <v>0</v>
      </c>
      <c r="L1192" s="16">
        <f t="shared" si="459"/>
        <v>1</v>
      </c>
      <c r="M1192" s="18" t="s">
        <v>17</v>
      </c>
    </row>
    <row r="1193" spans="1:13" ht="15" customHeight="1" thickTop="1" thickBot="1">
      <c r="A1193" s="13" t="s">
        <v>25</v>
      </c>
      <c r="B1193" s="14"/>
      <c r="C1193" s="14"/>
      <c r="D1193" s="14"/>
      <c r="E1193" s="14"/>
      <c r="F1193" s="14">
        <v>19</v>
      </c>
      <c r="G1193" s="15">
        <f t="shared" si="458"/>
        <v>19</v>
      </c>
      <c r="H1193" s="16">
        <f t="shared" si="459"/>
        <v>0</v>
      </c>
      <c r="I1193" s="16">
        <f t="shared" si="459"/>
        <v>0</v>
      </c>
      <c r="J1193" s="16">
        <f t="shared" si="459"/>
        <v>0</v>
      </c>
      <c r="K1193" s="16">
        <f t="shared" si="459"/>
        <v>0</v>
      </c>
      <c r="L1193" s="16">
        <f t="shared" si="459"/>
        <v>1</v>
      </c>
      <c r="M1193" s="18" t="s">
        <v>17</v>
      </c>
    </row>
    <row r="1194" spans="1:13" ht="15" customHeight="1" thickTop="1" thickBot="1">
      <c r="A1194" s="13" t="s">
        <v>26</v>
      </c>
      <c r="B1194" s="14"/>
      <c r="C1194" s="14"/>
      <c r="D1194" s="14"/>
      <c r="E1194" s="14"/>
      <c r="F1194" s="14">
        <v>19</v>
      </c>
      <c r="G1194" s="15">
        <f t="shared" si="458"/>
        <v>19</v>
      </c>
      <c r="H1194" s="16">
        <f t="shared" si="459"/>
        <v>0</v>
      </c>
      <c r="I1194" s="16">
        <f t="shared" si="459"/>
        <v>0</v>
      </c>
      <c r="J1194" s="16">
        <f t="shared" si="459"/>
        <v>0</v>
      </c>
      <c r="K1194" s="16">
        <f t="shared" si="459"/>
        <v>0</v>
      </c>
      <c r="L1194" s="16">
        <f t="shared" si="459"/>
        <v>1</v>
      </c>
      <c r="M1194" s="18"/>
    </row>
    <row r="1195" spans="1:13" ht="15" customHeight="1" thickTop="1" thickBot="1">
      <c r="A1195" s="19" t="s">
        <v>27</v>
      </c>
      <c r="B1195" s="20">
        <f t="shared" ref="B1195:E1195" si="460">IFERROR(AVERAGE(B1190:B1194),0)</f>
        <v>0</v>
      </c>
      <c r="C1195" s="20">
        <f t="shared" si="460"/>
        <v>0</v>
      </c>
      <c r="D1195" s="20">
        <f t="shared" si="460"/>
        <v>0</v>
      </c>
      <c r="E1195" s="20">
        <f t="shared" si="460"/>
        <v>0</v>
      </c>
      <c r="F1195" s="20"/>
      <c r="G1195" s="20">
        <f>SUM(AVERAGE(G1190:G1194))</f>
        <v>19</v>
      </c>
      <c r="H1195" s="22">
        <f>AVERAGE(H1190:H1194)*0.2</f>
        <v>0</v>
      </c>
      <c r="I1195" s="22">
        <f>AVERAGE(I1190:I1194)*0.4</f>
        <v>0</v>
      </c>
      <c r="J1195" s="22">
        <f>AVERAGE(J1190:J1194)*0.6</f>
        <v>0</v>
      </c>
      <c r="K1195" s="22">
        <f>AVERAGE(K1190:K1194)*0.8</f>
        <v>0</v>
      </c>
      <c r="L1195" s="25">
        <f>AVERAGE(L1190:L1194)*1</f>
        <v>1</v>
      </c>
      <c r="M1195" s="22">
        <f>SUM(H1195:L1195)</f>
        <v>1</v>
      </c>
    </row>
    <row r="1196" spans="1:13" ht="15" customHeight="1" thickTop="1" thickBot="1">
      <c r="A1196" s="23" t="s">
        <v>28</v>
      </c>
      <c r="B1196" s="9" t="s">
        <v>10</v>
      </c>
      <c r="C1196" s="9" t="s">
        <v>11</v>
      </c>
      <c r="D1196" s="9" t="s">
        <v>12</v>
      </c>
      <c r="E1196" s="9" t="s">
        <v>13</v>
      </c>
      <c r="F1196" s="9" t="s">
        <v>14</v>
      </c>
      <c r="G1196" s="10" t="s">
        <v>15</v>
      </c>
      <c r="H1196" s="9" t="s">
        <v>10</v>
      </c>
      <c r="I1196" s="9" t="s">
        <v>11</v>
      </c>
      <c r="J1196" s="9" t="s">
        <v>12</v>
      </c>
      <c r="K1196" s="9" t="s">
        <v>13</v>
      </c>
      <c r="L1196" s="24" t="s">
        <v>14</v>
      </c>
      <c r="M1196" s="10" t="s">
        <v>15</v>
      </c>
    </row>
    <row r="1197" spans="1:13" ht="15" customHeight="1" thickTop="1" thickBot="1">
      <c r="A1197" s="13" t="s">
        <v>29</v>
      </c>
      <c r="B1197" s="14"/>
      <c r="C1197" s="14"/>
      <c r="D1197" s="14"/>
      <c r="E1197" s="14"/>
      <c r="F1197" s="14">
        <v>19</v>
      </c>
      <c r="G1197" s="15">
        <f t="shared" ref="G1197:G1199" si="461">SUM(B1197:F1197)</f>
        <v>19</v>
      </c>
      <c r="H1197" s="16">
        <f t="shared" ref="H1197:L1199" si="462">IFERROR(B1197/$G$1197,0)</f>
        <v>0</v>
      </c>
      <c r="I1197" s="16">
        <f t="shared" si="462"/>
        <v>0</v>
      </c>
      <c r="J1197" s="16">
        <f t="shared" si="462"/>
        <v>0</v>
      </c>
      <c r="K1197" s="16">
        <f t="shared" si="462"/>
        <v>0</v>
      </c>
      <c r="L1197" s="16">
        <f t="shared" si="462"/>
        <v>1</v>
      </c>
      <c r="M1197" s="18" t="s">
        <v>17</v>
      </c>
    </row>
    <row r="1198" spans="1:13" ht="15" customHeight="1" thickTop="1" thickBot="1">
      <c r="A1198" s="13" t="s">
        <v>30</v>
      </c>
      <c r="B1198" s="14"/>
      <c r="C1198" s="14"/>
      <c r="D1198" s="14"/>
      <c r="E1198" s="14"/>
      <c r="F1198" s="14">
        <v>19</v>
      </c>
      <c r="G1198" s="15">
        <f t="shared" si="461"/>
        <v>19</v>
      </c>
      <c r="H1198" s="16">
        <f t="shared" si="462"/>
        <v>0</v>
      </c>
      <c r="I1198" s="16">
        <f t="shared" si="462"/>
        <v>0</v>
      </c>
      <c r="J1198" s="16">
        <f t="shared" si="462"/>
        <v>0</v>
      </c>
      <c r="K1198" s="16">
        <f t="shared" si="462"/>
        <v>0</v>
      </c>
      <c r="L1198" s="16">
        <f t="shared" si="462"/>
        <v>1</v>
      </c>
      <c r="M1198" s="18" t="s">
        <v>17</v>
      </c>
    </row>
    <row r="1199" spans="1:13" ht="15" customHeight="1" thickTop="1" thickBot="1">
      <c r="A1199" s="13" t="s">
        <v>31</v>
      </c>
      <c r="B1199" s="14"/>
      <c r="C1199" s="14"/>
      <c r="D1199" s="14"/>
      <c r="E1199" s="14"/>
      <c r="F1199" s="14">
        <v>19</v>
      </c>
      <c r="G1199" s="15">
        <f t="shared" si="461"/>
        <v>19</v>
      </c>
      <c r="H1199" s="16">
        <f t="shared" si="462"/>
        <v>0</v>
      </c>
      <c r="I1199" s="16">
        <f t="shared" si="462"/>
        <v>0</v>
      </c>
      <c r="J1199" s="16">
        <f t="shared" si="462"/>
        <v>0</v>
      </c>
      <c r="K1199" s="16">
        <f t="shared" si="462"/>
        <v>0</v>
      </c>
      <c r="L1199" s="16">
        <f t="shared" si="462"/>
        <v>1</v>
      </c>
      <c r="M1199" s="18" t="s">
        <v>17</v>
      </c>
    </row>
    <row r="1200" spans="1:13" ht="15" customHeight="1" thickTop="1" thickBot="1">
      <c r="A1200" s="19" t="s">
        <v>27</v>
      </c>
      <c r="B1200" s="20"/>
      <c r="C1200" s="20">
        <f t="shared" ref="C1200:E1200" si="463">IFERROR(AVERAGE(C1197:C1199),0)</f>
        <v>0</v>
      </c>
      <c r="D1200" s="26">
        <f t="shared" si="463"/>
        <v>0</v>
      </c>
      <c r="E1200" s="26">
        <f t="shared" si="463"/>
        <v>0</v>
      </c>
      <c r="F1200" s="26"/>
      <c r="G1200" s="26">
        <f>SUM(AVERAGE(G1197:G1199))</f>
        <v>19</v>
      </c>
      <c r="H1200" s="22">
        <f>AVERAGE(H1197:H1199)*0.2</f>
        <v>0</v>
      </c>
      <c r="I1200" s="22">
        <f>AVERAGE(I1197:I1199)*0.4</f>
        <v>0</v>
      </c>
      <c r="J1200" s="22">
        <f>AVERAGE(J1197:J1199)*0.6</f>
        <v>0</v>
      </c>
      <c r="K1200" s="22">
        <f>AVERAGE(K1197:K1199)*0.8</f>
        <v>0</v>
      </c>
      <c r="L1200" s="25">
        <f>AVERAGE(L1197:L1199)*1</f>
        <v>1</v>
      </c>
      <c r="M1200" s="27">
        <f>SUM(H1200:L1200)</f>
        <v>1</v>
      </c>
    </row>
    <row r="1201" spans="1:13" ht="15" customHeight="1" thickTop="1" thickBot="1">
      <c r="A1201" s="8" t="s">
        <v>32</v>
      </c>
      <c r="B1201" s="9" t="s">
        <v>10</v>
      </c>
      <c r="C1201" s="9" t="s">
        <v>11</v>
      </c>
      <c r="D1201" s="9" t="s">
        <v>12</v>
      </c>
      <c r="E1201" s="9" t="s">
        <v>13</v>
      </c>
      <c r="F1201" s="9" t="s">
        <v>14</v>
      </c>
      <c r="G1201" s="10" t="s">
        <v>15</v>
      </c>
      <c r="H1201" s="9" t="s">
        <v>10</v>
      </c>
      <c r="I1201" s="9" t="s">
        <v>11</v>
      </c>
      <c r="J1201" s="9" t="s">
        <v>12</v>
      </c>
      <c r="K1201" s="9" t="s">
        <v>13</v>
      </c>
      <c r="L1201" s="24" t="s">
        <v>14</v>
      </c>
      <c r="M1201" s="10" t="s">
        <v>15</v>
      </c>
    </row>
    <row r="1202" spans="1:13" ht="15" customHeight="1" thickTop="1" thickBot="1">
      <c r="A1202" s="28" t="s">
        <v>33</v>
      </c>
      <c r="B1202" s="29"/>
      <c r="C1202" s="29"/>
      <c r="D1202" s="29"/>
      <c r="E1202" s="14"/>
      <c r="F1202" s="14">
        <v>19</v>
      </c>
      <c r="G1202" s="30">
        <f t="shared" ref="G1202:G1205" si="464">SUM(B1202:F1202)</f>
        <v>19</v>
      </c>
      <c r="H1202" s="31">
        <f t="shared" ref="H1202:L1205" si="465">IFERROR(B1202/$G$1202,0)</f>
        <v>0</v>
      </c>
      <c r="I1202" s="31">
        <f t="shared" si="465"/>
        <v>0</v>
      </c>
      <c r="J1202" s="31">
        <f t="shared" si="465"/>
        <v>0</v>
      </c>
      <c r="K1202" s="31">
        <f t="shared" si="465"/>
        <v>0</v>
      </c>
      <c r="L1202" s="31">
        <f t="shared" si="465"/>
        <v>1</v>
      </c>
      <c r="M1202" s="18" t="s">
        <v>17</v>
      </c>
    </row>
    <row r="1203" spans="1:13" ht="15" customHeight="1" thickTop="1" thickBot="1">
      <c r="A1203" s="28" t="s">
        <v>34</v>
      </c>
      <c r="B1203" s="29"/>
      <c r="C1203" s="29"/>
      <c r="D1203" s="29"/>
      <c r="E1203" s="14"/>
      <c r="F1203" s="14">
        <v>19</v>
      </c>
      <c r="G1203" s="30">
        <f t="shared" si="464"/>
        <v>19</v>
      </c>
      <c r="H1203" s="31">
        <f t="shared" si="465"/>
        <v>0</v>
      </c>
      <c r="I1203" s="31">
        <f t="shared" si="465"/>
        <v>0</v>
      </c>
      <c r="J1203" s="31">
        <f t="shared" si="465"/>
        <v>0</v>
      </c>
      <c r="K1203" s="31">
        <f t="shared" si="465"/>
        <v>0</v>
      </c>
      <c r="L1203" s="31">
        <f t="shared" si="465"/>
        <v>1</v>
      </c>
      <c r="M1203" s="18" t="s">
        <v>17</v>
      </c>
    </row>
    <row r="1204" spans="1:13" ht="15" customHeight="1" thickTop="1" thickBot="1">
      <c r="A1204" s="28" t="s">
        <v>35</v>
      </c>
      <c r="B1204" s="29"/>
      <c r="C1204" s="29"/>
      <c r="D1204" s="29"/>
      <c r="E1204" s="14"/>
      <c r="F1204" s="14">
        <v>19</v>
      </c>
      <c r="G1204" s="30">
        <f t="shared" si="464"/>
        <v>19</v>
      </c>
      <c r="H1204" s="31">
        <f t="shared" si="465"/>
        <v>0</v>
      </c>
      <c r="I1204" s="31">
        <f t="shared" si="465"/>
        <v>0</v>
      </c>
      <c r="J1204" s="31">
        <f t="shared" si="465"/>
        <v>0</v>
      </c>
      <c r="K1204" s="31">
        <f t="shared" si="465"/>
        <v>0</v>
      </c>
      <c r="L1204" s="31">
        <f t="shared" si="465"/>
        <v>1</v>
      </c>
      <c r="M1204" s="18" t="s">
        <v>17</v>
      </c>
    </row>
    <row r="1205" spans="1:13" ht="15" customHeight="1" thickTop="1" thickBot="1">
      <c r="A1205" s="28" t="s">
        <v>36</v>
      </c>
      <c r="B1205" s="29"/>
      <c r="C1205" s="29"/>
      <c r="D1205" s="29"/>
      <c r="E1205" s="14"/>
      <c r="F1205" s="14">
        <v>19</v>
      </c>
      <c r="G1205" s="30">
        <f t="shared" si="464"/>
        <v>19</v>
      </c>
      <c r="H1205" s="31">
        <f t="shared" si="465"/>
        <v>0</v>
      </c>
      <c r="I1205" s="31">
        <f t="shared" si="465"/>
        <v>0</v>
      </c>
      <c r="J1205" s="31">
        <f t="shared" si="465"/>
        <v>0</v>
      </c>
      <c r="K1205" s="31">
        <f t="shared" si="465"/>
        <v>0</v>
      </c>
      <c r="L1205" s="31">
        <f t="shared" si="465"/>
        <v>1</v>
      </c>
      <c r="M1205" s="18" t="s">
        <v>17</v>
      </c>
    </row>
    <row r="1206" spans="1:13" ht="15" customHeight="1" thickTop="1" thickBot="1">
      <c r="A1206" s="32" t="s">
        <v>27</v>
      </c>
      <c r="B1206" s="33">
        <f t="shared" ref="B1206:E1206" si="466">IFERROR(AVERAGE(B1202:B1205),0)</f>
        <v>0</v>
      </c>
      <c r="C1206" s="33">
        <f t="shared" si="466"/>
        <v>0</v>
      </c>
      <c r="D1206" s="33">
        <f t="shared" si="466"/>
        <v>0</v>
      </c>
      <c r="E1206" s="33">
        <f t="shared" si="466"/>
        <v>0</v>
      </c>
      <c r="F1206" s="33"/>
      <c r="G1206" s="33">
        <f>SUM(AVERAGE(G1202:G1205))</f>
        <v>19</v>
      </c>
      <c r="H1206" s="27">
        <f>AVERAGE(H1202:H1205)*0.2</f>
        <v>0</v>
      </c>
      <c r="I1206" s="27">
        <f>AVERAGE(I1202:I1205)*0.4</f>
        <v>0</v>
      </c>
      <c r="J1206" s="27">
        <f>AVERAGE(J1202:J1205)*0.6</f>
        <v>0</v>
      </c>
      <c r="K1206" s="27">
        <f>AVERAGE(K1202:K1205)*0.8</f>
        <v>0</v>
      </c>
      <c r="L1206" s="34">
        <f>AVERAGE(L1202:L1205)*1</f>
        <v>1</v>
      </c>
      <c r="M1206" s="27">
        <f>SUM(H1206:L1206)</f>
        <v>1</v>
      </c>
    </row>
    <row r="1207" spans="1:13" ht="15" customHeight="1" thickTop="1" thickBot="1">
      <c r="A1207" s="35" t="s">
        <v>37</v>
      </c>
      <c r="B1207" s="36"/>
      <c r="C1207" s="36"/>
      <c r="D1207" s="36"/>
      <c r="E1207" s="36"/>
      <c r="F1207" s="36"/>
      <c r="G1207" s="37">
        <f>SUM(B1207:F1207)</f>
        <v>0</v>
      </c>
      <c r="H1207" s="38">
        <f t="shared" ref="H1207:L1207" si="467">IFERROR(B1207/$G$1207,0)</f>
        <v>0</v>
      </c>
      <c r="I1207" s="38">
        <f t="shared" si="467"/>
        <v>0</v>
      </c>
      <c r="J1207" s="38">
        <f t="shared" si="467"/>
        <v>0</v>
      </c>
      <c r="K1207" s="38">
        <f t="shared" si="467"/>
        <v>0</v>
      </c>
      <c r="L1207" s="38">
        <f t="shared" si="467"/>
        <v>0</v>
      </c>
      <c r="M1207" s="18" t="s">
        <v>17</v>
      </c>
    </row>
    <row r="1208" spans="1:13" ht="15" customHeight="1" thickTop="1" thickBot="1">
      <c r="A1208" s="51" t="s">
        <v>38</v>
      </c>
      <c r="B1208" s="52"/>
      <c r="C1208" s="52"/>
      <c r="D1208" s="52"/>
      <c r="E1208" s="52"/>
      <c r="F1208" s="53"/>
      <c r="G1208" s="39">
        <v>19</v>
      </c>
      <c r="H1208" s="27" t="s">
        <v>17</v>
      </c>
      <c r="I1208" s="27" t="s">
        <v>17</v>
      </c>
      <c r="J1208" s="27" t="s">
        <v>17</v>
      </c>
      <c r="K1208" s="27" t="s">
        <v>17</v>
      </c>
      <c r="L1208" s="27" t="s">
        <v>17</v>
      </c>
      <c r="M1208" s="27">
        <f>(M1188+M1195+M1200+M1206)/4</f>
        <v>1</v>
      </c>
    </row>
    <row r="1209" spans="1:13" ht="15" customHeight="1" thickTop="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</row>
    <row r="1210" spans="1:13" ht="15" customHeight="1" thickBot="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</row>
    <row r="1211" spans="1:13" ht="15" customHeight="1" thickTop="1" thickBot="1">
      <c r="A1211" s="3" t="s">
        <v>0</v>
      </c>
      <c r="B1211" s="54" t="s">
        <v>72</v>
      </c>
      <c r="C1211" s="50"/>
      <c r="D1211" s="50"/>
      <c r="E1211" s="50"/>
      <c r="F1211" s="50"/>
      <c r="G1211" s="47"/>
      <c r="H1211" s="55" t="s">
        <v>2</v>
      </c>
      <c r="I1211" s="56"/>
      <c r="J1211" s="57"/>
      <c r="K1211" s="4" t="s">
        <v>3</v>
      </c>
      <c r="L1211" s="58">
        <v>45321</v>
      </c>
      <c r="M1211" s="59"/>
    </row>
    <row r="1212" spans="1:13" ht="15" customHeight="1" thickBot="1">
      <c r="A1212" s="40" t="s">
        <v>4</v>
      </c>
      <c r="B1212" s="41"/>
      <c r="C1212" s="41"/>
      <c r="D1212" s="41"/>
      <c r="E1212" s="41"/>
      <c r="F1212" s="41"/>
      <c r="G1212" s="42"/>
      <c r="H1212" s="5" t="s">
        <v>5</v>
      </c>
      <c r="I1212" s="46">
        <v>18</v>
      </c>
      <c r="J1212" s="47"/>
      <c r="K1212" s="6"/>
      <c r="L1212" s="5"/>
      <c r="M1212" s="5"/>
    </row>
    <row r="1213" spans="1:13" ht="15" customHeight="1" thickBot="1">
      <c r="A1213" s="43"/>
      <c r="B1213" s="44"/>
      <c r="C1213" s="44"/>
      <c r="D1213" s="44"/>
      <c r="E1213" s="44"/>
      <c r="F1213" s="44"/>
      <c r="G1213" s="45"/>
      <c r="H1213" s="5" t="s">
        <v>6</v>
      </c>
      <c r="I1213" s="46">
        <v>0</v>
      </c>
      <c r="J1213" s="47"/>
      <c r="K1213" s="5"/>
      <c r="L1213" s="5"/>
      <c r="M1213" s="5"/>
    </row>
    <row r="1214" spans="1:13" ht="15" customHeight="1" thickBot="1">
      <c r="A1214" s="7" t="s">
        <v>7</v>
      </c>
      <c r="B1214" s="48" t="s">
        <v>8</v>
      </c>
      <c r="C1214" s="49"/>
      <c r="D1214" s="49"/>
      <c r="E1214" s="49"/>
      <c r="F1214" s="49"/>
      <c r="G1214" s="49"/>
      <c r="H1214" s="46" t="s">
        <v>8</v>
      </c>
      <c r="I1214" s="50"/>
      <c r="J1214" s="50"/>
      <c r="K1214" s="50"/>
      <c r="L1214" s="50"/>
      <c r="M1214" s="47"/>
    </row>
    <row r="1215" spans="1:13" ht="15" customHeight="1" thickTop="1" thickBot="1">
      <c r="A1215" s="8" t="s">
        <v>9</v>
      </c>
      <c r="B1215" s="9" t="s">
        <v>10</v>
      </c>
      <c r="C1215" s="9" t="s">
        <v>11</v>
      </c>
      <c r="D1215" s="9" t="s">
        <v>12</v>
      </c>
      <c r="E1215" s="9" t="s">
        <v>13</v>
      </c>
      <c r="F1215" s="9" t="s">
        <v>14</v>
      </c>
      <c r="G1215" s="10" t="s">
        <v>15</v>
      </c>
      <c r="H1215" s="11" t="s">
        <v>10</v>
      </c>
      <c r="I1215" s="11" t="s">
        <v>11</v>
      </c>
      <c r="J1215" s="11" t="s">
        <v>12</v>
      </c>
      <c r="K1215" s="11" t="s">
        <v>13</v>
      </c>
      <c r="L1215" s="11" t="s">
        <v>14</v>
      </c>
      <c r="M1215" s="12" t="s">
        <v>15</v>
      </c>
    </row>
    <row r="1216" spans="1:13" ht="15" customHeight="1" thickTop="1" thickBot="1">
      <c r="A1216" s="13" t="s">
        <v>16</v>
      </c>
      <c r="B1216" s="14"/>
      <c r="C1216" s="14"/>
      <c r="D1216" s="14"/>
      <c r="E1216" s="14"/>
      <c r="F1216" s="14">
        <v>18</v>
      </c>
      <c r="G1216" s="15">
        <f t="shared" ref="G1216:G1218" si="468">SUM(B1216:F1216)</f>
        <v>18</v>
      </c>
      <c r="H1216" s="16">
        <f t="shared" ref="H1216:L1218" si="469">IFERROR(B1216/$G$1216,0)</f>
        <v>0</v>
      </c>
      <c r="I1216" s="16">
        <f t="shared" si="469"/>
        <v>0</v>
      </c>
      <c r="J1216" s="16">
        <f t="shared" si="469"/>
        <v>0</v>
      </c>
      <c r="K1216" s="16">
        <f t="shared" si="469"/>
        <v>0</v>
      </c>
      <c r="L1216" s="16">
        <f t="shared" si="469"/>
        <v>1</v>
      </c>
      <c r="M1216" s="17" t="s">
        <v>17</v>
      </c>
    </row>
    <row r="1217" spans="1:13" ht="15" customHeight="1" thickTop="1" thickBot="1">
      <c r="A1217" s="13" t="s">
        <v>18</v>
      </c>
      <c r="B1217" s="14"/>
      <c r="C1217" s="14"/>
      <c r="D1217" s="14"/>
      <c r="E1217" s="14"/>
      <c r="F1217" s="14">
        <v>18</v>
      </c>
      <c r="G1217" s="15">
        <f t="shared" si="468"/>
        <v>18</v>
      </c>
      <c r="H1217" s="16">
        <f t="shared" si="469"/>
        <v>0</v>
      </c>
      <c r="I1217" s="16">
        <f t="shared" si="469"/>
        <v>0</v>
      </c>
      <c r="J1217" s="16">
        <f t="shared" si="469"/>
        <v>0</v>
      </c>
      <c r="K1217" s="16">
        <f t="shared" si="469"/>
        <v>0</v>
      </c>
      <c r="L1217" s="16">
        <f t="shared" si="469"/>
        <v>1</v>
      </c>
      <c r="M1217" s="18" t="s">
        <v>17</v>
      </c>
    </row>
    <row r="1218" spans="1:13" ht="15" customHeight="1" thickTop="1" thickBot="1">
      <c r="A1218" s="13" t="s">
        <v>19</v>
      </c>
      <c r="B1218" s="14"/>
      <c r="C1218" s="14"/>
      <c r="D1218" s="14"/>
      <c r="E1218" s="14"/>
      <c r="F1218" s="14">
        <v>18</v>
      </c>
      <c r="G1218" s="15">
        <f t="shared" si="468"/>
        <v>18</v>
      </c>
      <c r="H1218" s="16">
        <f t="shared" si="469"/>
        <v>0</v>
      </c>
      <c r="I1218" s="16">
        <f t="shared" si="469"/>
        <v>0</v>
      </c>
      <c r="J1218" s="16">
        <f t="shared" si="469"/>
        <v>0</v>
      </c>
      <c r="K1218" s="16">
        <f t="shared" si="469"/>
        <v>0</v>
      </c>
      <c r="L1218" s="16">
        <f t="shared" si="469"/>
        <v>1</v>
      </c>
      <c r="M1218" s="18" t="s">
        <v>17</v>
      </c>
    </row>
    <row r="1219" spans="1:13" ht="15" customHeight="1" thickTop="1" thickBot="1">
      <c r="A1219" s="19" t="s">
        <v>20</v>
      </c>
      <c r="B1219" s="20">
        <f>IFERROR(AVERAGE(B1216:B1218),0)</f>
        <v>0</v>
      </c>
      <c r="C1219" s="20"/>
      <c r="D1219" s="20">
        <f>IFERROR(AVERAGE(D1216:D1218),0)</f>
        <v>0</v>
      </c>
      <c r="E1219" s="20"/>
      <c r="F1219" s="20"/>
      <c r="G1219" s="20">
        <f>SUM(AVERAGE(G1216:G1218))</f>
        <v>18</v>
      </c>
      <c r="H1219" s="21">
        <f>AVERAGE(H1216:H1218)*0.2</f>
        <v>0</v>
      </c>
      <c r="I1219" s="21">
        <f>AVERAGE(I1216:I1218)*0.4</f>
        <v>0</v>
      </c>
      <c r="J1219" s="21">
        <f>AVERAGE(J1216:J1218)*0.6</f>
        <v>0</v>
      </c>
      <c r="K1219" s="21">
        <f>AVERAGE(K1216:K1218)*0.8</f>
        <v>0</v>
      </c>
      <c r="L1219" s="21">
        <f>AVERAGE(L1216:L1218)*1</f>
        <v>1</v>
      </c>
      <c r="M1219" s="22">
        <f>SUM(H1219:L1219)</f>
        <v>1</v>
      </c>
    </row>
    <row r="1220" spans="1:13" ht="15" customHeight="1" thickTop="1" thickBot="1">
      <c r="A1220" s="23" t="s">
        <v>21</v>
      </c>
      <c r="B1220" s="9" t="s">
        <v>10</v>
      </c>
      <c r="C1220" s="9" t="s">
        <v>11</v>
      </c>
      <c r="D1220" s="9" t="s">
        <v>12</v>
      </c>
      <c r="E1220" s="9" t="s">
        <v>13</v>
      </c>
      <c r="F1220" s="9" t="s">
        <v>14</v>
      </c>
      <c r="G1220" s="10" t="s">
        <v>15</v>
      </c>
      <c r="H1220" s="9" t="s">
        <v>10</v>
      </c>
      <c r="I1220" s="9" t="s">
        <v>11</v>
      </c>
      <c r="J1220" s="9" t="s">
        <v>12</v>
      </c>
      <c r="K1220" s="9" t="s">
        <v>13</v>
      </c>
      <c r="L1220" s="24" t="s">
        <v>14</v>
      </c>
      <c r="M1220" s="10" t="s">
        <v>15</v>
      </c>
    </row>
    <row r="1221" spans="1:13" ht="15" customHeight="1" thickTop="1" thickBot="1">
      <c r="A1221" s="13" t="s">
        <v>22</v>
      </c>
      <c r="B1221" s="14"/>
      <c r="C1221" s="14"/>
      <c r="D1221" s="14"/>
      <c r="E1221" s="14"/>
      <c r="F1221" s="14">
        <v>18</v>
      </c>
      <c r="G1221" s="15">
        <f t="shared" ref="G1221:G1225" si="470">SUM(B1221:F1221)</f>
        <v>18</v>
      </c>
      <c r="H1221" s="16">
        <f t="shared" ref="H1221:L1225" si="471">IFERROR(B1221/$G$1221,0)</f>
        <v>0</v>
      </c>
      <c r="I1221" s="16">
        <f t="shared" si="471"/>
        <v>0</v>
      </c>
      <c r="J1221" s="16">
        <f t="shared" si="471"/>
        <v>0</v>
      </c>
      <c r="K1221" s="16">
        <f t="shared" si="471"/>
        <v>0</v>
      </c>
      <c r="L1221" s="16">
        <f t="shared" si="471"/>
        <v>1</v>
      </c>
      <c r="M1221" s="18" t="s">
        <v>17</v>
      </c>
    </row>
    <row r="1222" spans="1:13" ht="15" customHeight="1" thickTop="1" thickBot="1">
      <c r="A1222" s="13" t="s">
        <v>23</v>
      </c>
      <c r="B1222" s="14"/>
      <c r="C1222" s="14"/>
      <c r="D1222" s="14"/>
      <c r="E1222" s="14"/>
      <c r="F1222" s="14">
        <v>18</v>
      </c>
      <c r="G1222" s="15">
        <f t="shared" si="470"/>
        <v>18</v>
      </c>
      <c r="H1222" s="16">
        <f t="shared" si="471"/>
        <v>0</v>
      </c>
      <c r="I1222" s="16">
        <f t="shared" si="471"/>
        <v>0</v>
      </c>
      <c r="J1222" s="16">
        <f t="shared" si="471"/>
        <v>0</v>
      </c>
      <c r="K1222" s="16">
        <f t="shared" si="471"/>
        <v>0</v>
      </c>
      <c r="L1222" s="16">
        <f t="shared" si="471"/>
        <v>1</v>
      </c>
      <c r="M1222" s="18" t="s">
        <v>17</v>
      </c>
    </row>
    <row r="1223" spans="1:13" ht="15" customHeight="1" thickTop="1" thickBot="1">
      <c r="A1223" s="13" t="s">
        <v>24</v>
      </c>
      <c r="B1223" s="14"/>
      <c r="C1223" s="14"/>
      <c r="D1223" s="14"/>
      <c r="E1223" s="14"/>
      <c r="F1223" s="14">
        <v>18</v>
      </c>
      <c r="G1223" s="15">
        <f t="shared" si="470"/>
        <v>18</v>
      </c>
      <c r="H1223" s="16">
        <f t="shared" si="471"/>
        <v>0</v>
      </c>
      <c r="I1223" s="16">
        <f t="shared" si="471"/>
        <v>0</v>
      </c>
      <c r="J1223" s="16">
        <f t="shared" si="471"/>
        <v>0</v>
      </c>
      <c r="K1223" s="16">
        <f t="shared" si="471"/>
        <v>0</v>
      </c>
      <c r="L1223" s="16">
        <f t="shared" si="471"/>
        <v>1</v>
      </c>
      <c r="M1223" s="18" t="s">
        <v>17</v>
      </c>
    </row>
    <row r="1224" spans="1:13" ht="15" customHeight="1" thickTop="1" thickBot="1">
      <c r="A1224" s="13" t="s">
        <v>25</v>
      </c>
      <c r="B1224" s="14"/>
      <c r="C1224" s="14"/>
      <c r="D1224" s="14"/>
      <c r="E1224" s="14"/>
      <c r="F1224" s="14">
        <v>18</v>
      </c>
      <c r="G1224" s="15">
        <f t="shared" si="470"/>
        <v>18</v>
      </c>
      <c r="H1224" s="16">
        <f t="shared" si="471"/>
        <v>0</v>
      </c>
      <c r="I1224" s="16">
        <f t="shared" si="471"/>
        <v>0</v>
      </c>
      <c r="J1224" s="16">
        <f t="shared" si="471"/>
        <v>0</v>
      </c>
      <c r="K1224" s="16">
        <f t="shared" si="471"/>
        <v>0</v>
      </c>
      <c r="L1224" s="16">
        <f t="shared" si="471"/>
        <v>1</v>
      </c>
      <c r="M1224" s="18" t="s">
        <v>17</v>
      </c>
    </row>
    <row r="1225" spans="1:13" ht="15" customHeight="1" thickTop="1" thickBot="1">
      <c r="A1225" s="13" t="s">
        <v>26</v>
      </c>
      <c r="B1225" s="14"/>
      <c r="C1225" s="14"/>
      <c r="D1225" s="14"/>
      <c r="E1225" s="14"/>
      <c r="F1225" s="14">
        <v>18</v>
      </c>
      <c r="G1225" s="15">
        <f t="shared" si="470"/>
        <v>18</v>
      </c>
      <c r="H1225" s="16">
        <f t="shared" si="471"/>
        <v>0</v>
      </c>
      <c r="I1225" s="16">
        <f t="shared" si="471"/>
        <v>0</v>
      </c>
      <c r="J1225" s="16">
        <f t="shared" si="471"/>
        <v>0</v>
      </c>
      <c r="K1225" s="16">
        <f t="shared" si="471"/>
        <v>0</v>
      </c>
      <c r="L1225" s="16">
        <f t="shared" si="471"/>
        <v>1</v>
      </c>
      <c r="M1225" s="18"/>
    </row>
    <row r="1226" spans="1:13" ht="15" customHeight="1" thickTop="1" thickBot="1">
      <c r="A1226" s="19" t="s">
        <v>27</v>
      </c>
      <c r="B1226" s="20">
        <f t="shared" ref="B1226:E1226" si="472">IFERROR(AVERAGE(B1221:B1225),0)</f>
        <v>0</v>
      </c>
      <c r="C1226" s="20">
        <f t="shared" si="472"/>
        <v>0</v>
      </c>
      <c r="D1226" s="20">
        <f t="shared" si="472"/>
        <v>0</v>
      </c>
      <c r="E1226" s="20">
        <f t="shared" si="472"/>
        <v>0</v>
      </c>
      <c r="F1226" s="20"/>
      <c r="G1226" s="20">
        <f>SUM(AVERAGE(G1221:G1225))</f>
        <v>18</v>
      </c>
      <c r="H1226" s="22">
        <f>AVERAGE(H1221:H1225)*0.2</f>
        <v>0</v>
      </c>
      <c r="I1226" s="22">
        <f>AVERAGE(I1221:I1225)*0.4</f>
        <v>0</v>
      </c>
      <c r="J1226" s="22">
        <f>AVERAGE(J1221:J1225)*0.6</f>
        <v>0</v>
      </c>
      <c r="K1226" s="22">
        <f>AVERAGE(K1221:K1225)*0.8</f>
        <v>0</v>
      </c>
      <c r="L1226" s="25">
        <f>AVERAGE(L1221:L1225)*1</f>
        <v>1</v>
      </c>
      <c r="M1226" s="22">
        <f>SUM(H1226:L1226)</f>
        <v>1</v>
      </c>
    </row>
    <row r="1227" spans="1:13" ht="15" customHeight="1" thickTop="1" thickBot="1">
      <c r="A1227" s="23" t="s">
        <v>28</v>
      </c>
      <c r="B1227" s="9" t="s">
        <v>10</v>
      </c>
      <c r="C1227" s="9" t="s">
        <v>11</v>
      </c>
      <c r="D1227" s="9" t="s">
        <v>12</v>
      </c>
      <c r="E1227" s="9" t="s">
        <v>13</v>
      </c>
      <c r="F1227" s="9" t="s">
        <v>14</v>
      </c>
      <c r="G1227" s="10" t="s">
        <v>15</v>
      </c>
      <c r="H1227" s="9" t="s">
        <v>10</v>
      </c>
      <c r="I1227" s="9" t="s">
        <v>11</v>
      </c>
      <c r="J1227" s="9" t="s">
        <v>12</v>
      </c>
      <c r="K1227" s="9" t="s">
        <v>13</v>
      </c>
      <c r="L1227" s="24" t="s">
        <v>14</v>
      </c>
      <c r="M1227" s="10" t="s">
        <v>15</v>
      </c>
    </row>
    <row r="1228" spans="1:13" ht="15" customHeight="1" thickTop="1" thickBot="1">
      <c r="A1228" s="13" t="s">
        <v>29</v>
      </c>
      <c r="B1228" s="14"/>
      <c r="C1228" s="14"/>
      <c r="D1228" s="14"/>
      <c r="E1228" s="14"/>
      <c r="F1228" s="14">
        <v>18</v>
      </c>
      <c r="G1228" s="15">
        <f t="shared" ref="G1228:G1230" si="473">SUM(B1228:F1228)</f>
        <v>18</v>
      </c>
      <c r="H1228" s="16">
        <f t="shared" ref="H1228:L1230" si="474">IFERROR(B1228/$G$1228,0)</f>
        <v>0</v>
      </c>
      <c r="I1228" s="16">
        <f t="shared" si="474"/>
        <v>0</v>
      </c>
      <c r="J1228" s="16">
        <f t="shared" si="474"/>
        <v>0</v>
      </c>
      <c r="K1228" s="16">
        <f t="shared" si="474"/>
        <v>0</v>
      </c>
      <c r="L1228" s="16">
        <f t="shared" si="474"/>
        <v>1</v>
      </c>
      <c r="M1228" s="18" t="s">
        <v>17</v>
      </c>
    </row>
    <row r="1229" spans="1:13" ht="15" customHeight="1" thickTop="1" thickBot="1">
      <c r="A1229" s="13" t="s">
        <v>30</v>
      </c>
      <c r="B1229" s="14"/>
      <c r="C1229" s="14"/>
      <c r="D1229" s="14"/>
      <c r="E1229" s="14"/>
      <c r="F1229" s="14">
        <v>18</v>
      </c>
      <c r="G1229" s="15">
        <f t="shared" si="473"/>
        <v>18</v>
      </c>
      <c r="H1229" s="16">
        <f t="shared" si="474"/>
        <v>0</v>
      </c>
      <c r="I1229" s="16">
        <f t="shared" si="474"/>
        <v>0</v>
      </c>
      <c r="J1229" s="16">
        <f t="shared" si="474"/>
        <v>0</v>
      </c>
      <c r="K1229" s="16">
        <f t="shared" si="474"/>
        <v>0</v>
      </c>
      <c r="L1229" s="16">
        <f t="shared" si="474"/>
        <v>1</v>
      </c>
      <c r="M1229" s="18" t="s">
        <v>17</v>
      </c>
    </row>
    <row r="1230" spans="1:13" ht="15" customHeight="1" thickTop="1" thickBot="1">
      <c r="A1230" s="13" t="s">
        <v>31</v>
      </c>
      <c r="B1230" s="14"/>
      <c r="C1230" s="14"/>
      <c r="D1230" s="14"/>
      <c r="E1230" s="14"/>
      <c r="F1230" s="14">
        <v>18</v>
      </c>
      <c r="G1230" s="15">
        <f t="shared" si="473"/>
        <v>18</v>
      </c>
      <c r="H1230" s="16">
        <f t="shared" si="474"/>
        <v>0</v>
      </c>
      <c r="I1230" s="16">
        <f t="shared" si="474"/>
        <v>0</v>
      </c>
      <c r="J1230" s="16">
        <f t="shared" si="474"/>
        <v>0</v>
      </c>
      <c r="K1230" s="16">
        <f t="shared" si="474"/>
        <v>0</v>
      </c>
      <c r="L1230" s="16">
        <f t="shared" si="474"/>
        <v>1</v>
      </c>
      <c r="M1230" s="18" t="s">
        <v>17</v>
      </c>
    </row>
    <row r="1231" spans="1:13" ht="15" customHeight="1" thickTop="1" thickBot="1">
      <c r="A1231" s="19" t="s">
        <v>27</v>
      </c>
      <c r="B1231" s="20"/>
      <c r="C1231" s="20">
        <f t="shared" ref="C1231:E1231" si="475">IFERROR(AVERAGE(C1228:C1230),0)</f>
        <v>0</v>
      </c>
      <c r="D1231" s="26">
        <f t="shared" si="475"/>
        <v>0</v>
      </c>
      <c r="E1231" s="26">
        <f t="shared" si="475"/>
        <v>0</v>
      </c>
      <c r="F1231" s="26"/>
      <c r="G1231" s="26">
        <f>SUM(AVERAGE(G1228:G1230))</f>
        <v>18</v>
      </c>
      <c r="H1231" s="22">
        <f>AVERAGE(H1228:H1230)*0.2</f>
        <v>0</v>
      </c>
      <c r="I1231" s="22">
        <f>AVERAGE(I1228:I1230)*0.4</f>
        <v>0</v>
      </c>
      <c r="J1231" s="22">
        <f>AVERAGE(J1228:J1230)*0.6</f>
        <v>0</v>
      </c>
      <c r="K1231" s="22">
        <f>AVERAGE(K1228:K1230)*0.8</f>
        <v>0</v>
      </c>
      <c r="L1231" s="25">
        <f>AVERAGE(L1228:L1230)*1</f>
        <v>1</v>
      </c>
      <c r="M1231" s="27">
        <f>SUM(H1231:L1231)</f>
        <v>1</v>
      </c>
    </row>
    <row r="1232" spans="1:13" ht="15" customHeight="1" thickTop="1" thickBot="1">
      <c r="A1232" s="8" t="s">
        <v>32</v>
      </c>
      <c r="B1232" s="9" t="s">
        <v>10</v>
      </c>
      <c r="C1232" s="9" t="s">
        <v>11</v>
      </c>
      <c r="D1232" s="9" t="s">
        <v>12</v>
      </c>
      <c r="E1232" s="9" t="s">
        <v>13</v>
      </c>
      <c r="F1232" s="9" t="s">
        <v>14</v>
      </c>
      <c r="G1232" s="10" t="s">
        <v>15</v>
      </c>
      <c r="H1232" s="9" t="s">
        <v>10</v>
      </c>
      <c r="I1232" s="9" t="s">
        <v>11</v>
      </c>
      <c r="J1232" s="9" t="s">
        <v>12</v>
      </c>
      <c r="K1232" s="9" t="s">
        <v>13</v>
      </c>
      <c r="L1232" s="24" t="s">
        <v>14</v>
      </c>
      <c r="M1232" s="10" t="s">
        <v>15</v>
      </c>
    </row>
    <row r="1233" spans="1:13" ht="15" customHeight="1" thickTop="1" thickBot="1">
      <c r="A1233" s="28" t="s">
        <v>33</v>
      </c>
      <c r="B1233" s="29"/>
      <c r="C1233" s="29"/>
      <c r="D1233" s="29"/>
      <c r="E1233" s="14"/>
      <c r="F1233" s="14">
        <v>18</v>
      </c>
      <c r="G1233" s="30">
        <f t="shared" ref="G1233:G1236" si="476">SUM(B1233:F1233)</f>
        <v>18</v>
      </c>
      <c r="H1233" s="31">
        <f t="shared" ref="H1233:L1236" si="477">IFERROR(B1233/$G$1233,0)</f>
        <v>0</v>
      </c>
      <c r="I1233" s="31">
        <f t="shared" si="477"/>
        <v>0</v>
      </c>
      <c r="J1233" s="31">
        <f t="shared" si="477"/>
        <v>0</v>
      </c>
      <c r="K1233" s="31">
        <f t="shared" si="477"/>
        <v>0</v>
      </c>
      <c r="L1233" s="31">
        <f t="shared" si="477"/>
        <v>1</v>
      </c>
      <c r="M1233" s="18" t="s">
        <v>17</v>
      </c>
    </row>
    <row r="1234" spans="1:13" ht="15" customHeight="1" thickTop="1" thickBot="1">
      <c r="A1234" s="28" t="s">
        <v>34</v>
      </c>
      <c r="B1234" s="29"/>
      <c r="C1234" s="29"/>
      <c r="D1234" s="29"/>
      <c r="E1234" s="14"/>
      <c r="F1234" s="14">
        <v>18</v>
      </c>
      <c r="G1234" s="30">
        <f t="shared" si="476"/>
        <v>18</v>
      </c>
      <c r="H1234" s="31">
        <f t="shared" si="477"/>
        <v>0</v>
      </c>
      <c r="I1234" s="31">
        <f t="shared" si="477"/>
        <v>0</v>
      </c>
      <c r="J1234" s="31">
        <f t="shared" si="477"/>
        <v>0</v>
      </c>
      <c r="K1234" s="31">
        <f t="shared" si="477"/>
        <v>0</v>
      </c>
      <c r="L1234" s="31">
        <f t="shared" si="477"/>
        <v>1</v>
      </c>
      <c r="M1234" s="18" t="s">
        <v>17</v>
      </c>
    </row>
    <row r="1235" spans="1:13" ht="15" customHeight="1" thickTop="1" thickBot="1">
      <c r="A1235" s="28" t="s">
        <v>35</v>
      </c>
      <c r="B1235" s="29"/>
      <c r="C1235" s="29"/>
      <c r="D1235" s="29"/>
      <c r="E1235" s="14"/>
      <c r="F1235" s="14">
        <v>18</v>
      </c>
      <c r="G1235" s="30">
        <f t="shared" si="476"/>
        <v>18</v>
      </c>
      <c r="H1235" s="31">
        <f t="shared" si="477"/>
        <v>0</v>
      </c>
      <c r="I1235" s="31">
        <f t="shared" si="477"/>
        <v>0</v>
      </c>
      <c r="J1235" s="31">
        <f t="shared" si="477"/>
        <v>0</v>
      </c>
      <c r="K1235" s="31">
        <f t="shared" si="477"/>
        <v>0</v>
      </c>
      <c r="L1235" s="31">
        <f t="shared" si="477"/>
        <v>1</v>
      </c>
      <c r="M1235" s="18" t="s">
        <v>17</v>
      </c>
    </row>
    <row r="1236" spans="1:13" ht="15" customHeight="1" thickTop="1" thickBot="1">
      <c r="A1236" s="28" t="s">
        <v>36</v>
      </c>
      <c r="B1236" s="29"/>
      <c r="C1236" s="29"/>
      <c r="D1236" s="29"/>
      <c r="E1236" s="14"/>
      <c r="F1236" s="14">
        <v>18</v>
      </c>
      <c r="G1236" s="30">
        <f t="shared" si="476"/>
        <v>18</v>
      </c>
      <c r="H1236" s="31">
        <f t="shared" si="477"/>
        <v>0</v>
      </c>
      <c r="I1236" s="31">
        <f t="shared" si="477"/>
        <v>0</v>
      </c>
      <c r="J1236" s="31">
        <f t="shared" si="477"/>
        <v>0</v>
      </c>
      <c r="K1236" s="31">
        <f t="shared" si="477"/>
        <v>0</v>
      </c>
      <c r="L1236" s="31">
        <f t="shared" si="477"/>
        <v>1</v>
      </c>
      <c r="M1236" s="18" t="s">
        <v>17</v>
      </c>
    </row>
    <row r="1237" spans="1:13" ht="15" customHeight="1" thickTop="1" thickBot="1">
      <c r="A1237" s="32" t="s">
        <v>27</v>
      </c>
      <c r="B1237" s="33">
        <f t="shared" ref="B1237:E1237" si="478">IFERROR(AVERAGE(B1233:B1236),0)</f>
        <v>0</v>
      </c>
      <c r="C1237" s="33">
        <f t="shared" si="478"/>
        <v>0</v>
      </c>
      <c r="D1237" s="33">
        <f t="shared" si="478"/>
        <v>0</v>
      </c>
      <c r="E1237" s="33">
        <f t="shared" si="478"/>
        <v>0</v>
      </c>
      <c r="F1237" s="33"/>
      <c r="G1237" s="33">
        <f>SUM(AVERAGE(G1233:G1236))</f>
        <v>18</v>
      </c>
      <c r="H1237" s="27">
        <f>AVERAGE(H1233:H1236)*0.2</f>
        <v>0</v>
      </c>
      <c r="I1237" s="27">
        <f>AVERAGE(I1233:I1236)*0.4</f>
        <v>0</v>
      </c>
      <c r="J1237" s="27">
        <f>AVERAGE(J1233:J1236)*0.6</f>
        <v>0</v>
      </c>
      <c r="K1237" s="27">
        <f>AVERAGE(K1233:K1236)*0.8</f>
        <v>0</v>
      </c>
      <c r="L1237" s="34">
        <f>AVERAGE(L1233:L1236)*1</f>
        <v>1</v>
      </c>
      <c r="M1237" s="27">
        <f>SUM(H1237:L1237)</f>
        <v>1</v>
      </c>
    </row>
    <row r="1238" spans="1:13" ht="15" customHeight="1" thickTop="1" thickBot="1">
      <c r="A1238" s="35" t="s">
        <v>37</v>
      </c>
      <c r="B1238" s="36"/>
      <c r="C1238" s="36"/>
      <c r="D1238" s="36"/>
      <c r="E1238" s="36"/>
      <c r="F1238" s="36"/>
      <c r="G1238" s="37">
        <f>SUM(B1238:F1238)</f>
        <v>0</v>
      </c>
      <c r="H1238" s="38">
        <f t="shared" ref="H1238:L1238" si="479">IFERROR(B1238/$G$1238,0)</f>
        <v>0</v>
      </c>
      <c r="I1238" s="38">
        <f t="shared" si="479"/>
        <v>0</v>
      </c>
      <c r="J1238" s="38">
        <f t="shared" si="479"/>
        <v>0</v>
      </c>
      <c r="K1238" s="38">
        <f t="shared" si="479"/>
        <v>0</v>
      </c>
      <c r="L1238" s="38">
        <f t="shared" si="479"/>
        <v>0</v>
      </c>
      <c r="M1238" s="18" t="s">
        <v>17</v>
      </c>
    </row>
    <row r="1239" spans="1:13" ht="15" customHeight="1" thickTop="1" thickBot="1">
      <c r="A1239" s="51" t="s">
        <v>38</v>
      </c>
      <c r="B1239" s="52"/>
      <c r="C1239" s="52"/>
      <c r="D1239" s="52"/>
      <c r="E1239" s="52"/>
      <c r="F1239" s="53"/>
      <c r="G1239" s="39">
        <v>18</v>
      </c>
      <c r="H1239" s="27" t="s">
        <v>17</v>
      </c>
      <c r="I1239" s="27" t="s">
        <v>17</v>
      </c>
      <c r="J1239" s="27" t="s">
        <v>17</v>
      </c>
      <c r="K1239" s="27" t="s">
        <v>17</v>
      </c>
      <c r="L1239" s="27" t="s">
        <v>17</v>
      </c>
      <c r="M1239" s="27">
        <f>(M1219+M1226+M1231+M1237)/4</f>
        <v>1</v>
      </c>
    </row>
    <row r="1240" spans="1:13" ht="15" customHeight="1" thickTop="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</row>
    <row r="1241" spans="1:13" ht="15" customHeight="1" thickBot="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</row>
    <row r="1242" spans="1:13" ht="15" customHeight="1" thickTop="1" thickBot="1">
      <c r="A1242" s="3" t="s">
        <v>0</v>
      </c>
      <c r="B1242" s="54" t="s">
        <v>46</v>
      </c>
      <c r="C1242" s="50"/>
      <c r="D1242" s="50"/>
      <c r="E1242" s="50"/>
      <c r="F1242" s="50"/>
      <c r="G1242" s="47"/>
      <c r="H1242" s="55" t="s">
        <v>2</v>
      </c>
      <c r="I1242" s="56"/>
      <c r="J1242" s="57"/>
      <c r="K1242" s="4" t="s">
        <v>3</v>
      </c>
      <c r="L1242" s="58">
        <v>45331</v>
      </c>
      <c r="M1242" s="59"/>
    </row>
    <row r="1243" spans="1:13" ht="15" customHeight="1" thickBot="1">
      <c r="A1243" s="40" t="s">
        <v>4</v>
      </c>
      <c r="B1243" s="41"/>
      <c r="C1243" s="41"/>
      <c r="D1243" s="41"/>
      <c r="E1243" s="41"/>
      <c r="F1243" s="41"/>
      <c r="G1243" s="42"/>
      <c r="H1243" s="5" t="s">
        <v>5</v>
      </c>
      <c r="I1243" s="46">
        <v>15</v>
      </c>
      <c r="J1243" s="47"/>
      <c r="K1243" s="6"/>
      <c r="L1243" s="5"/>
      <c r="M1243" s="5"/>
    </row>
    <row r="1244" spans="1:13" ht="15" customHeight="1" thickBot="1">
      <c r="A1244" s="43"/>
      <c r="B1244" s="44"/>
      <c r="C1244" s="44"/>
      <c r="D1244" s="44"/>
      <c r="E1244" s="44"/>
      <c r="F1244" s="44"/>
      <c r="G1244" s="45"/>
      <c r="H1244" s="5" t="s">
        <v>6</v>
      </c>
      <c r="I1244" s="46"/>
      <c r="J1244" s="47"/>
      <c r="K1244" s="5"/>
      <c r="L1244" s="5"/>
      <c r="M1244" s="5"/>
    </row>
    <row r="1245" spans="1:13" ht="15" customHeight="1" thickBot="1">
      <c r="A1245" s="7" t="s">
        <v>7</v>
      </c>
      <c r="B1245" s="48" t="s">
        <v>8</v>
      </c>
      <c r="C1245" s="49"/>
      <c r="D1245" s="49"/>
      <c r="E1245" s="49"/>
      <c r="F1245" s="49"/>
      <c r="G1245" s="49"/>
      <c r="H1245" s="46" t="s">
        <v>8</v>
      </c>
      <c r="I1245" s="50"/>
      <c r="J1245" s="50"/>
      <c r="K1245" s="50"/>
      <c r="L1245" s="50"/>
      <c r="M1245" s="47"/>
    </row>
    <row r="1246" spans="1:13" ht="15" customHeight="1" thickTop="1" thickBot="1">
      <c r="A1246" s="8" t="s">
        <v>9</v>
      </c>
      <c r="B1246" s="9" t="s">
        <v>10</v>
      </c>
      <c r="C1246" s="9" t="s">
        <v>11</v>
      </c>
      <c r="D1246" s="9" t="s">
        <v>12</v>
      </c>
      <c r="E1246" s="9" t="s">
        <v>13</v>
      </c>
      <c r="F1246" s="9" t="s">
        <v>14</v>
      </c>
      <c r="G1246" s="10" t="s">
        <v>15</v>
      </c>
      <c r="H1246" s="11" t="s">
        <v>10</v>
      </c>
      <c r="I1246" s="11" t="s">
        <v>11</v>
      </c>
      <c r="J1246" s="11" t="s">
        <v>12</v>
      </c>
      <c r="K1246" s="11" t="s">
        <v>13</v>
      </c>
      <c r="L1246" s="11" t="s">
        <v>14</v>
      </c>
      <c r="M1246" s="12" t="s">
        <v>15</v>
      </c>
    </row>
    <row r="1247" spans="1:13" ht="15" customHeight="1" thickTop="1" thickBot="1">
      <c r="A1247" s="13" t="s">
        <v>16</v>
      </c>
      <c r="B1247" s="14"/>
      <c r="C1247" s="14"/>
      <c r="D1247" s="14"/>
      <c r="E1247" s="14">
        <v>5</v>
      </c>
      <c r="F1247" s="14">
        <v>10</v>
      </c>
      <c r="G1247" s="15">
        <f t="shared" ref="G1247:G1249" si="480">SUM(B1247:F1247)</f>
        <v>15</v>
      </c>
      <c r="H1247" s="16">
        <f t="shared" ref="H1247:L1249" si="481">IFERROR(B1247/$G$1247,0)</f>
        <v>0</v>
      </c>
      <c r="I1247" s="16">
        <f t="shared" si="481"/>
        <v>0</v>
      </c>
      <c r="J1247" s="16">
        <f t="shared" si="481"/>
        <v>0</v>
      </c>
      <c r="K1247" s="16">
        <f t="shared" si="481"/>
        <v>0.33333333333333331</v>
      </c>
      <c r="L1247" s="16">
        <f t="shared" si="481"/>
        <v>0.66666666666666663</v>
      </c>
      <c r="M1247" s="17" t="s">
        <v>17</v>
      </c>
    </row>
    <row r="1248" spans="1:13" ht="15" customHeight="1" thickTop="1" thickBot="1">
      <c r="A1248" s="13" t="s">
        <v>18</v>
      </c>
      <c r="B1248" s="14"/>
      <c r="C1248" s="14"/>
      <c r="D1248" s="14"/>
      <c r="E1248" s="14">
        <v>5</v>
      </c>
      <c r="F1248" s="14">
        <v>10</v>
      </c>
      <c r="G1248" s="15">
        <f t="shared" si="480"/>
        <v>15</v>
      </c>
      <c r="H1248" s="16">
        <f t="shared" si="481"/>
        <v>0</v>
      </c>
      <c r="I1248" s="16">
        <f t="shared" si="481"/>
        <v>0</v>
      </c>
      <c r="J1248" s="16">
        <f t="shared" si="481"/>
        <v>0</v>
      </c>
      <c r="K1248" s="16">
        <f t="shared" si="481"/>
        <v>0.33333333333333331</v>
      </c>
      <c r="L1248" s="16">
        <f t="shared" si="481"/>
        <v>0.66666666666666663</v>
      </c>
      <c r="M1248" s="18" t="s">
        <v>17</v>
      </c>
    </row>
    <row r="1249" spans="1:13" ht="15" customHeight="1" thickTop="1" thickBot="1">
      <c r="A1249" s="13" t="s">
        <v>19</v>
      </c>
      <c r="B1249" s="14"/>
      <c r="C1249" s="14"/>
      <c r="D1249" s="14"/>
      <c r="E1249" s="14">
        <v>7</v>
      </c>
      <c r="F1249" s="14">
        <v>8</v>
      </c>
      <c r="G1249" s="15">
        <f t="shared" si="480"/>
        <v>15</v>
      </c>
      <c r="H1249" s="16">
        <f t="shared" si="481"/>
        <v>0</v>
      </c>
      <c r="I1249" s="16">
        <f t="shared" si="481"/>
        <v>0</v>
      </c>
      <c r="J1249" s="16">
        <f t="shared" si="481"/>
        <v>0</v>
      </c>
      <c r="K1249" s="16">
        <f t="shared" si="481"/>
        <v>0.46666666666666667</v>
      </c>
      <c r="L1249" s="16">
        <f t="shared" si="481"/>
        <v>0.53333333333333333</v>
      </c>
      <c r="M1249" s="18" t="s">
        <v>17</v>
      </c>
    </row>
    <row r="1250" spans="1:13" ht="15" customHeight="1" thickTop="1" thickBot="1">
      <c r="A1250" s="19" t="s">
        <v>20</v>
      </c>
      <c r="B1250" s="20">
        <f>IFERROR(AVERAGE(B1247:B1249),0)</f>
        <v>0</v>
      </c>
      <c r="C1250" s="20"/>
      <c r="D1250" s="20">
        <f>IFERROR(AVERAGE(D1247:D1249),0)</f>
        <v>0</v>
      </c>
      <c r="E1250" s="20"/>
      <c r="F1250" s="20"/>
      <c r="G1250" s="20">
        <f>SUM(AVERAGE(G1247:G1249))</f>
        <v>15</v>
      </c>
      <c r="H1250" s="21">
        <f>AVERAGE(H1247:H1249)*0.2</f>
        <v>0</v>
      </c>
      <c r="I1250" s="21">
        <f>AVERAGE(I1247:I1249)*0.4</f>
        <v>0</v>
      </c>
      <c r="J1250" s="21">
        <f>AVERAGE(J1247:J1249)*0.6</f>
        <v>0</v>
      </c>
      <c r="K1250" s="21">
        <f>AVERAGE(K1247:K1249)*0.8</f>
        <v>0.30222222222222223</v>
      </c>
      <c r="L1250" s="21">
        <f>AVERAGE(L1247:L1249)*1</f>
        <v>0.62222222222222223</v>
      </c>
      <c r="M1250" s="22">
        <f>SUM(H1250:L1250)</f>
        <v>0.9244444444444444</v>
      </c>
    </row>
    <row r="1251" spans="1:13" ht="15" customHeight="1" thickTop="1" thickBot="1">
      <c r="A1251" s="23" t="s">
        <v>21</v>
      </c>
      <c r="B1251" s="9" t="s">
        <v>10</v>
      </c>
      <c r="C1251" s="9" t="s">
        <v>11</v>
      </c>
      <c r="D1251" s="9" t="s">
        <v>12</v>
      </c>
      <c r="E1251" s="9" t="s">
        <v>13</v>
      </c>
      <c r="F1251" s="9" t="s">
        <v>14</v>
      </c>
      <c r="G1251" s="10" t="s">
        <v>15</v>
      </c>
      <c r="H1251" s="9" t="s">
        <v>10</v>
      </c>
      <c r="I1251" s="9" t="s">
        <v>11</v>
      </c>
      <c r="J1251" s="9" t="s">
        <v>12</v>
      </c>
      <c r="K1251" s="9" t="s">
        <v>13</v>
      </c>
      <c r="L1251" s="24" t="s">
        <v>14</v>
      </c>
      <c r="M1251" s="10" t="s">
        <v>15</v>
      </c>
    </row>
    <row r="1252" spans="1:13" ht="15" customHeight="1" thickTop="1" thickBot="1">
      <c r="A1252" s="13" t="s">
        <v>22</v>
      </c>
      <c r="B1252" s="14"/>
      <c r="C1252" s="14"/>
      <c r="D1252" s="14"/>
      <c r="E1252" s="14">
        <v>1</v>
      </c>
      <c r="F1252" s="14">
        <v>14</v>
      </c>
      <c r="G1252" s="15">
        <f t="shared" ref="G1252:G1256" si="482">SUM(B1252:F1252)</f>
        <v>15</v>
      </c>
      <c r="H1252" s="16">
        <f t="shared" ref="H1252:L1256" si="483">IFERROR(B1252/$G$1252,0)</f>
        <v>0</v>
      </c>
      <c r="I1252" s="16">
        <f t="shared" si="483"/>
        <v>0</v>
      </c>
      <c r="J1252" s="16">
        <f t="shared" si="483"/>
        <v>0</v>
      </c>
      <c r="K1252" s="16">
        <f t="shared" si="483"/>
        <v>6.6666666666666666E-2</v>
      </c>
      <c r="L1252" s="16">
        <f t="shared" si="483"/>
        <v>0.93333333333333335</v>
      </c>
      <c r="M1252" s="18" t="s">
        <v>17</v>
      </c>
    </row>
    <row r="1253" spans="1:13" ht="15" customHeight="1" thickTop="1" thickBot="1">
      <c r="A1253" s="13" t="s">
        <v>23</v>
      </c>
      <c r="B1253" s="14"/>
      <c r="C1253" s="14"/>
      <c r="D1253" s="14"/>
      <c r="E1253" s="14">
        <v>5</v>
      </c>
      <c r="F1253" s="14">
        <v>10</v>
      </c>
      <c r="G1253" s="15">
        <f t="shared" si="482"/>
        <v>15</v>
      </c>
      <c r="H1253" s="16">
        <f t="shared" si="483"/>
        <v>0</v>
      </c>
      <c r="I1253" s="16">
        <f t="shared" si="483"/>
        <v>0</v>
      </c>
      <c r="J1253" s="16">
        <f t="shared" si="483"/>
        <v>0</v>
      </c>
      <c r="K1253" s="16">
        <f t="shared" si="483"/>
        <v>0.33333333333333331</v>
      </c>
      <c r="L1253" s="16">
        <f t="shared" si="483"/>
        <v>0.66666666666666663</v>
      </c>
      <c r="M1253" s="18" t="s">
        <v>17</v>
      </c>
    </row>
    <row r="1254" spans="1:13" ht="15" customHeight="1" thickTop="1" thickBot="1">
      <c r="A1254" s="13" t="s">
        <v>24</v>
      </c>
      <c r="B1254" s="14"/>
      <c r="C1254" s="14"/>
      <c r="D1254" s="14"/>
      <c r="E1254" s="14">
        <v>1</v>
      </c>
      <c r="F1254" s="14">
        <v>14</v>
      </c>
      <c r="G1254" s="15">
        <f t="shared" si="482"/>
        <v>15</v>
      </c>
      <c r="H1254" s="16">
        <f t="shared" si="483"/>
        <v>0</v>
      </c>
      <c r="I1254" s="16">
        <f t="shared" si="483"/>
        <v>0</v>
      </c>
      <c r="J1254" s="16">
        <f t="shared" si="483"/>
        <v>0</v>
      </c>
      <c r="K1254" s="16">
        <f t="shared" si="483"/>
        <v>6.6666666666666666E-2</v>
      </c>
      <c r="L1254" s="16">
        <f t="shared" si="483"/>
        <v>0.93333333333333335</v>
      </c>
      <c r="M1254" s="18" t="s">
        <v>17</v>
      </c>
    </row>
    <row r="1255" spans="1:13" ht="15" customHeight="1" thickTop="1" thickBot="1">
      <c r="A1255" s="13" t="s">
        <v>25</v>
      </c>
      <c r="B1255" s="14"/>
      <c r="C1255" s="14"/>
      <c r="D1255" s="14"/>
      <c r="E1255" s="14">
        <v>4</v>
      </c>
      <c r="F1255" s="14">
        <v>11</v>
      </c>
      <c r="G1255" s="15">
        <f t="shared" si="482"/>
        <v>15</v>
      </c>
      <c r="H1255" s="16">
        <f t="shared" si="483"/>
        <v>0</v>
      </c>
      <c r="I1255" s="16">
        <f t="shared" si="483"/>
        <v>0</v>
      </c>
      <c r="J1255" s="16">
        <f t="shared" si="483"/>
        <v>0</v>
      </c>
      <c r="K1255" s="16">
        <f t="shared" si="483"/>
        <v>0.26666666666666666</v>
      </c>
      <c r="L1255" s="16">
        <f t="shared" si="483"/>
        <v>0.73333333333333328</v>
      </c>
      <c r="M1255" s="18" t="s">
        <v>17</v>
      </c>
    </row>
    <row r="1256" spans="1:13" ht="15" customHeight="1" thickTop="1" thickBot="1">
      <c r="A1256" s="13" t="s">
        <v>26</v>
      </c>
      <c r="B1256" s="14"/>
      <c r="C1256" s="14"/>
      <c r="D1256" s="14"/>
      <c r="E1256" s="14">
        <v>2</v>
      </c>
      <c r="F1256" s="14">
        <v>13</v>
      </c>
      <c r="G1256" s="15">
        <f t="shared" si="482"/>
        <v>15</v>
      </c>
      <c r="H1256" s="16">
        <f t="shared" si="483"/>
        <v>0</v>
      </c>
      <c r="I1256" s="16">
        <f t="shared" si="483"/>
        <v>0</v>
      </c>
      <c r="J1256" s="16">
        <f t="shared" si="483"/>
        <v>0</v>
      </c>
      <c r="K1256" s="16">
        <f t="shared" si="483"/>
        <v>0.13333333333333333</v>
      </c>
      <c r="L1256" s="16">
        <f t="shared" si="483"/>
        <v>0.8666666666666667</v>
      </c>
      <c r="M1256" s="18"/>
    </row>
    <row r="1257" spans="1:13" ht="15" customHeight="1" thickTop="1" thickBot="1">
      <c r="A1257" s="19" t="s">
        <v>27</v>
      </c>
      <c r="B1257" s="20">
        <f t="shared" ref="B1257:E1257" si="484">IFERROR(AVERAGE(B1252:B1256),0)</f>
        <v>0</v>
      </c>
      <c r="C1257" s="20">
        <f t="shared" si="484"/>
        <v>0</v>
      </c>
      <c r="D1257" s="20">
        <f t="shared" si="484"/>
        <v>0</v>
      </c>
      <c r="E1257" s="20">
        <f t="shared" si="484"/>
        <v>2.6</v>
      </c>
      <c r="F1257" s="20"/>
      <c r="G1257" s="20">
        <f>SUM(AVERAGE(G1252:G1256))</f>
        <v>15</v>
      </c>
      <c r="H1257" s="22">
        <f>AVERAGE(H1252:H1256)*0.2</f>
        <v>0</v>
      </c>
      <c r="I1257" s="22">
        <f>AVERAGE(I1252:I1256)*0.4</f>
        <v>0</v>
      </c>
      <c r="J1257" s="22">
        <f>AVERAGE(J1252:J1256)*0.6</f>
        <v>0</v>
      </c>
      <c r="K1257" s="22">
        <f>AVERAGE(K1252:K1256)*0.8</f>
        <v>0.13866666666666666</v>
      </c>
      <c r="L1257" s="25">
        <f>AVERAGE(L1252:L1256)*1</f>
        <v>0.82666666666666655</v>
      </c>
      <c r="M1257" s="22">
        <f>SUM(H1257:L1257)</f>
        <v>0.96533333333333315</v>
      </c>
    </row>
    <row r="1258" spans="1:13" ht="15" customHeight="1" thickTop="1" thickBot="1">
      <c r="A1258" s="23" t="s">
        <v>28</v>
      </c>
      <c r="B1258" s="9" t="s">
        <v>10</v>
      </c>
      <c r="C1258" s="9" t="s">
        <v>11</v>
      </c>
      <c r="D1258" s="9" t="s">
        <v>12</v>
      </c>
      <c r="E1258" s="9" t="s">
        <v>13</v>
      </c>
      <c r="F1258" s="9" t="s">
        <v>14</v>
      </c>
      <c r="G1258" s="10" t="s">
        <v>15</v>
      </c>
      <c r="H1258" s="9" t="s">
        <v>10</v>
      </c>
      <c r="I1258" s="9" t="s">
        <v>11</v>
      </c>
      <c r="J1258" s="9" t="s">
        <v>12</v>
      </c>
      <c r="K1258" s="9" t="s">
        <v>13</v>
      </c>
      <c r="L1258" s="24" t="s">
        <v>14</v>
      </c>
      <c r="M1258" s="10" t="s">
        <v>15</v>
      </c>
    </row>
    <row r="1259" spans="1:13" ht="15" customHeight="1" thickTop="1" thickBot="1">
      <c r="A1259" s="13" t="s">
        <v>29</v>
      </c>
      <c r="B1259" s="14"/>
      <c r="C1259" s="14"/>
      <c r="D1259" s="14">
        <v>1</v>
      </c>
      <c r="E1259" s="14">
        <v>7</v>
      </c>
      <c r="F1259" s="14">
        <v>7</v>
      </c>
      <c r="G1259" s="15">
        <f t="shared" ref="G1259:G1261" si="485">SUM(B1259:F1259)</f>
        <v>15</v>
      </c>
      <c r="H1259" s="16">
        <f t="shared" ref="H1259:L1261" si="486">IFERROR(B1259/$G$1259,0)</f>
        <v>0</v>
      </c>
      <c r="I1259" s="16">
        <f t="shared" si="486"/>
        <v>0</v>
      </c>
      <c r="J1259" s="16">
        <f t="shared" si="486"/>
        <v>6.6666666666666666E-2</v>
      </c>
      <c r="K1259" s="16">
        <f t="shared" si="486"/>
        <v>0.46666666666666667</v>
      </c>
      <c r="L1259" s="16">
        <f t="shared" si="486"/>
        <v>0.46666666666666667</v>
      </c>
      <c r="M1259" s="18" t="s">
        <v>17</v>
      </c>
    </row>
    <row r="1260" spans="1:13" ht="15" customHeight="1" thickTop="1" thickBot="1">
      <c r="A1260" s="13" t="s">
        <v>30</v>
      </c>
      <c r="B1260" s="14"/>
      <c r="C1260" s="14"/>
      <c r="D1260" s="14">
        <v>2</v>
      </c>
      <c r="E1260" s="14">
        <v>4</v>
      </c>
      <c r="F1260" s="14">
        <v>9</v>
      </c>
      <c r="G1260" s="15">
        <f t="shared" si="485"/>
        <v>15</v>
      </c>
      <c r="H1260" s="16">
        <f t="shared" si="486"/>
        <v>0</v>
      </c>
      <c r="I1260" s="16">
        <f t="shared" si="486"/>
        <v>0</v>
      </c>
      <c r="J1260" s="16">
        <f t="shared" si="486"/>
        <v>0.13333333333333333</v>
      </c>
      <c r="K1260" s="16">
        <f t="shared" si="486"/>
        <v>0.26666666666666666</v>
      </c>
      <c r="L1260" s="16">
        <f t="shared" si="486"/>
        <v>0.6</v>
      </c>
      <c r="M1260" s="18" t="s">
        <v>17</v>
      </c>
    </row>
    <row r="1261" spans="1:13" ht="15" customHeight="1" thickTop="1" thickBot="1">
      <c r="A1261" s="13" t="s">
        <v>31</v>
      </c>
      <c r="B1261" s="14"/>
      <c r="C1261" s="14"/>
      <c r="D1261" s="14">
        <v>1</v>
      </c>
      <c r="E1261" s="14">
        <v>5</v>
      </c>
      <c r="F1261" s="14">
        <v>9</v>
      </c>
      <c r="G1261" s="15">
        <f t="shared" si="485"/>
        <v>15</v>
      </c>
      <c r="H1261" s="16">
        <f t="shared" si="486"/>
        <v>0</v>
      </c>
      <c r="I1261" s="16">
        <f t="shared" si="486"/>
        <v>0</v>
      </c>
      <c r="J1261" s="16">
        <f t="shared" si="486"/>
        <v>6.6666666666666666E-2</v>
      </c>
      <c r="K1261" s="16">
        <f t="shared" si="486"/>
        <v>0.33333333333333331</v>
      </c>
      <c r="L1261" s="16">
        <f t="shared" si="486"/>
        <v>0.6</v>
      </c>
      <c r="M1261" s="18" t="s">
        <v>17</v>
      </c>
    </row>
    <row r="1262" spans="1:13" ht="15" customHeight="1" thickTop="1" thickBot="1">
      <c r="A1262" s="19" t="s">
        <v>27</v>
      </c>
      <c r="B1262" s="20"/>
      <c r="C1262" s="20">
        <f t="shared" ref="C1262:E1262" si="487">IFERROR(AVERAGE(C1259:C1261),0)</f>
        <v>0</v>
      </c>
      <c r="D1262" s="26">
        <f t="shared" si="487"/>
        <v>1.3333333333333333</v>
      </c>
      <c r="E1262" s="26">
        <f t="shared" si="487"/>
        <v>5.333333333333333</v>
      </c>
      <c r="F1262" s="26"/>
      <c r="G1262" s="26">
        <f>SUM(AVERAGE(G1259:G1261))</f>
        <v>15</v>
      </c>
      <c r="H1262" s="22">
        <f>AVERAGE(H1259:H1261)*0.2</f>
        <v>0</v>
      </c>
      <c r="I1262" s="22">
        <f>AVERAGE(I1259:I1261)*0.4</f>
        <v>0</v>
      </c>
      <c r="J1262" s="22">
        <f>AVERAGE(J1259:J1261)*0.6</f>
        <v>5.3333333333333337E-2</v>
      </c>
      <c r="K1262" s="22">
        <f>AVERAGE(K1259:K1261)*0.8</f>
        <v>0.28444444444444444</v>
      </c>
      <c r="L1262" s="25">
        <f>AVERAGE(L1259:L1261)*1</f>
        <v>0.55555555555555547</v>
      </c>
      <c r="M1262" s="27">
        <f>SUM(H1262:L1262)</f>
        <v>0.89333333333333331</v>
      </c>
    </row>
    <row r="1263" spans="1:13" ht="15" customHeight="1" thickTop="1" thickBot="1">
      <c r="A1263" s="8" t="s">
        <v>32</v>
      </c>
      <c r="B1263" s="9" t="s">
        <v>10</v>
      </c>
      <c r="C1263" s="9" t="s">
        <v>11</v>
      </c>
      <c r="D1263" s="9" t="s">
        <v>12</v>
      </c>
      <c r="E1263" s="9" t="s">
        <v>13</v>
      </c>
      <c r="F1263" s="9" t="s">
        <v>14</v>
      </c>
      <c r="G1263" s="10" t="s">
        <v>15</v>
      </c>
      <c r="H1263" s="9" t="s">
        <v>10</v>
      </c>
      <c r="I1263" s="9" t="s">
        <v>11</v>
      </c>
      <c r="J1263" s="9" t="s">
        <v>12</v>
      </c>
      <c r="K1263" s="9" t="s">
        <v>13</v>
      </c>
      <c r="L1263" s="24" t="s">
        <v>14</v>
      </c>
      <c r="M1263" s="10" t="s">
        <v>15</v>
      </c>
    </row>
    <row r="1264" spans="1:13" ht="15" customHeight="1" thickTop="1" thickBot="1">
      <c r="A1264" s="28" t="s">
        <v>33</v>
      </c>
      <c r="B1264" s="29"/>
      <c r="C1264" s="29"/>
      <c r="D1264" s="29"/>
      <c r="E1264" s="14">
        <v>5</v>
      </c>
      <c r="F1264" s="14">
        <v>10</v>
      </c>
      <c r="G1264" s="30">
        <f t="shared" ref="G1264:G1267" si="488">SUM(B1264:F1264)</f>
        <v>15</v>
      </c>
      <c r="H1264" s="31">
        <f t="shared" ref="H1264:L1267" si="489">IFERROR(B1264/$G$1264,0)</f>
        <v>0</v>
      </c>
      <c r="I1264" s="31">
        <f t="shared" si="489"/>
        <v>0</v>
      </c>
      <c r="J1264" s="31">
        <f t="shared" si="489"/>
        <v>0</v>
      </c>
      <c r="K1264" s="31">
        <f t="shared" si="489"/>
        <v>0.33333333333333331</v>
      </c>
      <c r="L1264" s="31">
        <f t="shared" si="489"/>
        <v>0.66666666666666663</v>
      </c>
      <c r="M1264" s="18" t="s">
        <v>17</v>
      </c>
    </row>
    <row r="1265" spans="1:13" ht="15" customHeight="1" thickTop="1" thickBot="1">
      <c r="A1265" s="28" t="s">
        <v>34</v>
      </c>
      <c r="B1265" s="29"/>
      <c r="C1265" s="29"/>
      <c r="D1265" s="29">
        <v>1</v>
      </c>
      <c r="E1265" s="14">
        <v>2</v>
      </c>
      <c r="F1265" s="14">
        <v>12</v>
      </c>
      <c r="G1265" s="30">
        <f t="shared" si="488"/>
        <v>15</v>
      </c>
      <c r="H1265" s="31">
        <f t="shared" si="489"/>
        <v>0</v>
      </c>
      <c r="I1265" s="31">
        <f t="shared" si="489"/>
        <v>0</v>
      </c>
      <c r="J1265" s="31">
        <f t="shared" si="489"/>
        <v>6.6666666666666666E-2</v>
      </c>
      <c r="K1265" s="31">
        <f t="shared" si="489"/>
        <v>0.13333333333333333</v>
      </c>
      <c r="L1265" s="31">
        <f t="shared" si="489"/>
        <v>0.8</v>
      </c>
      <c r="M1265" s="18" t="s">
        <v>17</v>
      </c>
    </row>
    <row r="1266" spans="1:13" ht="15" customHeight="1" thickTop="1" thickBot="1">
      <c r="A1266" s="28" t="s">
        <v>35</v>
      </c>
      <c r="B1266" s="29"/>
      <c r="C1266" s="29"/>
      <c r="D1266" s="29"/>
      <c r="E1266" s="14">
        <v>3</v>
      </c>
      <c r="F1266" s="14">
        <v>12</v>
      </c>
      <c r="G1266" s="30">
        <f t="shared" si="488"/>
        <v>15</v>
      </c>
      <c r="H1266" s="31">
        <f t="shared" si="489"/>
        <v>0</v>
      </c>
      <c r="I1266" s="31">
        <f t="shared" si="489"/>
        <v>0</v>
      </c>
      <c r="J1266" s="31">
        <f t="shared" si="489"/>
        <v>0</v>
      </c>
      <c r="K1266" s="31">
        <f t="shared" si="489"/>
        <v>0.2</v>
      </c>
      <c r="L1266" s="31">
        <f t="shared" si="489"/>
        <v>0.8</v>
      </c>
      <c r="M1266" s="18" t="s">
        <v>17</v>
      </c>
    </row>
    <row r="1267" spans="1:13" ht="15" customHeight="1" thickTop="1" thickBot="1">
      <c r="A1267" s="28" t="s">
        <v>36</v>
      </c>
      <c r="B1267" s="29"/>
      <c r="C1267" s="29"/>
      <c r="D1267" s="29">
        <v>1</v>
      </c>
      <c r="E1267" s="14">
        <v>3</v>
      </c>
      <c r="F1267" s="14">
        <v>11</v>
      </c>
      <c r="G1267" s="30">
        <f t="shared" si="488"/>
        <v>15</v>
      </c>
      <c r="H1267" s="31">
        <f t="shared" si="489"/>
        <v>0</v>
      </c>
      <c r="I1267" s="31">
        <f t="shared" si="489"/>
        <v>0</v>
      </c>
      <c r="J1267" s="31">
        <f t="shared" si="489"/>
        <v>6.6666666666666666E-2</v>
      </c>
      <c r="K1267" s="31">
        <f t="shared" si="489"/>
        <v>0.2</v>
      </c>
      <c r="L1267" s="31">
        <f t="shared" si="489"/>
        <v>0.73333333333333328</v>
      </c>
      <c r="M1267" s="18" t="s">
        <v>17</v>
      </c>
    </row>
    <row r="1268" spans="1:13" ht="15" customHeight="1" thickTop="1" thickBot="1">
      <c r="A1268" s="32" t="s">
        <v>27</v>
      </c>
      <c r="B1268" s="33">
        <f t="shared" ref="B1268:E1268" si="490">IFERROR(AVERAGE(B1264:B1267),0)</f>
        <v>0</v>
      </c>
      <c r="C1268" s="33">
        <f t="shared" si="490"/>
        <v>0</v>
      </c>
      <c r="D1268" s="33">
        <f t="shared" si="490"/>
        <v>1</v>
      </c>
      <c r="E1268" s="33">
        <f t="shared" si="490"/>
        <v>3.25</v>
      </c>
      <c r="F1268" s="33"/>
      <c r="G1268" s="33">
        <f>SUM(AVERAGE(G1264:G1267))</f>
        <v>15</v>
      </c>
      <c r="H1268" s="27">
        <f>AVERAGE(H1264:H1267)*0.2</f>
        <v>0</v>
      </c>
      <c r="I1268" s="27">
        <f>AVERAGE(I1264:I1267)*0.4</f>
        <v>0</v>
      </c>
      <c r="J1268" s="27">
        <f>AVERAGE(J1264:J1267)*0.6</f>
        <v>0.02</v>
      </c>
      <c r="K1268" s="27">
        <f>AVERAGE(K1264:K1267)*0.8</f>
        <v>0.17333333333333334</v>
      </c>
      <c r="L1268" s="34">
        <f>AVERAGE(L1264:L1267)*1</f>
        <v>0.75</v>
      </c>
      <c r="M1268" s="27">
        <f>SUM(H1268:L1268)</f>
        <v>0.94333333333333336</v>
      </c>
    </row>
    <row r="1269" spans="1:13" ht="15" customHeight="1" thickTop="1" thickBot="1">
      <c r="A1269" s="35" t="s">
        <v>37</v>
      </c>
      <c r="B1269" s="36"/>
      <c r="C1269" s="36"/>
      <c r="D1269" s="36"/>
      <c r="E1269" s="36"/>
      <c r="F1269" s="36"/>
      <c r="G1269" s="37">
        <f>SUM(B1269:F1269)</f>
        <v>0</v>
      </c>
      <c r="H1269" s="38">
        <f t="shared" ref="H1269:L1269" si="491">IFERROR(B1269/$G$1269,0)</f>
        <v>0</v>
      </c>
      <c r="I1269" s="38">
        <f t="shared" si="491"/>
        <v>0</v>
      </c>
      <c r="J1269" s="38">
        <f t="shared" si="491"/>
        <v>0</v>
      </c>
      <c r="K1269" s="38">
        <f t="shared" si="491"/>
        <v>0</v>
      </c>
      <c r="L1269" s="38">
        <f t="shared" si="491"/>
        <v>0</v>
      </c>
      <c r="M1269" s="18" t="s">
        <v>17</v>
      </c>
    </row>
    <row r="1270" spans="1:13" ht="15" customHeight="1" thickTop="1" thickBot="1">
      <c r="A1270" s="51" t="s">
        <v>38</v>
      </c>
      <c r="B1270" s="52"/>
      <c r="C1270" s="52"/>
      <c r="D1270" s="52"/>
      <c r="E1270" s="52"/>
      <c r="F1270" s="53"/>
      <c r="G1270" s="39">
        <v>15</v>
      </c>
      <c r="H1270" s="27" t="s">
        <v>17</v>
      </c>
      <c r="I1270" s="27" t="s">
        <v>17</v>
      </c>
      <c r="J1270" s="27" t="s">
        <v>17</v>
      </c>
      <c r="K1270" s="27" t="s">
        <v>17</v>
      </c>
      <c r="L1270" s="27" t="s">
        <v>17</v>
      </c>
      <c r="M1270" s="27">
        <f>(M1250+M1257+M1262+M1268)/4</f>
        <v>0.93161111111111106</v>
      </c>
    </row>
    <row r="1271" spans="1:13" ht="15" customHeight="1" thickTop="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</row>
    <row r="1272" spans="1:13" ht="15" customHeight="1" thickBot="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</row>
    <row r="1273" spans="1:13" ht="15" customHeight="1" thickTop="1" thickBot="1">
      <c r="A1273" s="3" t="s">
        <v>0</v>
      </c>
      <c r="B1273" s="54" t="s">
        <v>73</v>
      </c>
      <c r="C1273" s="50"/>
      <c r="D1273" s="50"/>
      <c r="E1273" s="50"/>
      <c r="F1273" s="50"/>
      <c r="G1273" s="47"/>
      <c r="H1273" s="55" t="s">
        <v>2</v>
      </c>
      <c r="I1273" s="56"/>
      <c r="J1273" s="57"/>
      <c r="K1273" s="4" t="s">
        <v>3</v>
      </c>
      <c r="L1273" s="58">
        <v>45359</v>
      </c>
      <c r="M1273" s="59"/>
    </row>
    <row r="1274" spans="1:13" ht="15" customHeight="1" thickBot="1">
      <c r="A1274" s="40" t="s">
        <v>4</v>
      </c>
      <c r="B1274" s="41"/>
      <c r="C1274" s="41"/>
      <c r="D1274" s="41"/>
      <c r="E1274" s="41"/>
      <c r="F1274" s="41"/>
      <c r="G1274" s="42"/>
      <c r="H1274" s="5" t="s">
        <v>5</v>
      </c>
      <c r="I1274" s="46">
        <v>15</v>
      </c>
      <c r="J1274" s="47"/>
      <c r="K1274" s="6"/>
      <c r="L1274" s="5"/>
      <c r="M1274" s="5"/>
    </row>
    <row r="1275" spans="1:13" ht="15" customHeight="1" thickBot="1">
      <c r="A1275" s="43"/>
      <c r="B1275" s="44"/>
      <c r="C1275" s="44"/>
      <c r="D1275" s="44"/>
      <c r="E1275" s="44"/>
      <c r="F1275" s="44"/>
      <c r="G1275" s="45"/>
      <c r="H1275" s="5" t="s">
        <v>6</v>
      </c>
      <c r="I1275" s="46"/>
      <c r="J1275" s="47"/>
      <c r="K1275" s="5"/>
      <c r="L1275" s="5"/>
      <c r="M1275" s="5"/>
    </row>
    <row r="1276" spans="1:13" ht="15" customHeight="1" thickBot="1">
      <c r="A1276" s="7" t="s">
        <v>7</v>
      </c>
      <c r="B1276" s="48" t="s">
        <v>8</v>
      </c>
      <c r="C1276" s="49"/>
      <c r="D1276" s="49"/>
      <c r="E1276" s="49"/>
      <c r="F1276" s="49"/>
      <c r="G1276" s="49"/>
      <c r="H1276" s="46" t="s">
        <v>8</v>
      </c>
      <c r="I1276" s="50"/>
      <c r="J1276" s="50"/>
      <c r="K1276" s="50"/>
      <c r="L1276" s="50"/>
      <c r="M1276" s="47"/>
    </row>
    <row r="1277" spans="1:13" ht="15" customHeight="1" thickTop="1" thickBot="1">
      <c r="A1277" s="8" t="s">
        <v>9</v>
      </c>
      <c r="B1277" s="9" t="s">
        <v>10</v>
      </c>
      <c r="C1277" s="9" t="s">
        <v>11</v>
      </c>
      <c r="D1277" s="9" t="s">
        <v>12</v>
      </c>
      <c r="E1277" s="9" t="s">
        <v>13</v>
      </c>
      <c r="F1277" s="9" t="s">
        <v>14</v>
      </c>
      <c r="G1277" s="10" t="s">
        <v>15</v>
      </c>
      <c r="H1277" s="11" t="s">
        <v>10</v>
      </c>
      <c r="I1277" s="11" t="s">
        <v>11</v>
      </c>
      <c r="J1277" s="11" t="s">
        <v>12</v>
      </c>
      <c r="K1277" s="11" t="s">
        <v>13</v>
      </c>
      <c r="L1277" s="11" t="s">
        <v>14</v>
      </c>
      <c r="M1277" s="12" t="s">
        <v>15</v>
      </c>
    </row>
    <row r="1278" spans="1:13" ht="15" customHeight="1" thickTop="1" thickBot="1">
      <c r="A1278" s="13" t="s">
        <v>16</v>
      </c>
      <c r="B1278" s="14"/>
      <c r="C1278" s="14"/>
      <c r="D1278" s="14"/>
      <c r="E1278" s="14">
        <v>5</v>
      </c>
      <c r="F1278" s="14">
        <v>10</v>
      </c>
      <c r="G1278" s="15">
        <f t="shared" ref="G1278:G1280" si="492">SUM(B1278:F1278)</f>
        <v>15</v>
      </c>
      <c r="H1278" s="16">
        <f t="shared" ref="H1278:L1280" si="493">IFERROR(B1278/$G$1278,0)</f>
        <v>0</v>
      </c>
      <c r="I1278" s="16">
        <f t="shared" si="493"/>
        <v>0</v>
      </c>
      <c r="J1278" s="16">
        <f t="shared" si="493"/>
        <v>0</v>
      </c>
      <c r="K1278" s="16">
        <f t="shared" si="493"/>
        <v>0.33333333333333331</v>
      </c>
      <c r="L1278" s="16">
        <f t="shared" si="493"/>
        <v>0.66666666666666663</v>
      </c>
      <c r="M1278" s="17" t="s">
        <v>17</v>
      </c>
    </row>
    <row r="1279" spans="1:13" ht="15" customHeight="1" thickTop="1" thickBot="1">
      <c r="A1279" s="13" t="s">
        <v>18</v>
      </c>
      <c r="B1279" s="14"/>
      <c r="C1279" s="14"/>
      <c r="D1279" s="14"/>
      <c r="E1279" s="14">
        <v>6</v>
      </c>
      <c r="F1279" s="14">
        <v>9</v>
      </c>
      <c r="G1279" s="15">
        <f t="shared" si="492"/>
        <v>15</v>
      </c>
      <c r="H1279" s="16">
        <f t="shared" si="493"/>
        <v>0</v>
      </c>
      <c r="I1279" s="16">
        <f t="shared" si="493"/>
        <v>0</v>
      </c>
      <c r="J1279" s="16">
        <f t="shared" si="493"/>
        <v>0</v>
      </c>
      <c r="K1279" s="16">
        <f t="shared" si="493"/>
        <v>0.4</v>
      </c>
      <c r="L1279" s="16">
        <f t="shared" si="493"/>
        <v>0.6</v>
      </c>
      <c r="M1279" s="18" t="s">
        <v>17</v>
      </c>
    </row>
    <row r="1280" spans="1:13" ht="15" customHeight="1" thickTop="1" thickBot="1">
      <c r="A1280" s="13" t="s">
        <v>19</v>
      </c>
      <c r="B1280" s="14"/>
      <c r="C1280" s="14"/>
      <c r="D1280" s="14"/>
      <c r="E1280" s="14">
        <v>5</v>
      </c>
      <c r="F1280" s="14">
        <v>10</v>
      </c>
      <c r="G1280" s="15">
        <f t="shared" si="492"/>
        <v>15</v>
      </c>
      <c r="H1280" s="16">
        <f t="shared" si="493"/>
        <v>0</v>
      </c>
      <c r="I1280" s="16">
        <f t="shared" si="493"/>
        <v>0</v>
      </c>
      <c r="J1280" s="16">
        <f t="shared" si="493"/>
        <v>0</v>
      </c>
      <c r="K1280" s="16">
        <f t="shared" si="493"/>
        <v>0.33333333333333331</v>
      </c>
      <c r="L1280" s="16">
        <f t="shared" si="493"/>
        <v>0.66666666666666663</v>
      </c>
      <c r="M1280" s="18" t="s">
        <v>17</v>
      </c>
    </row>
    <row r="1281" spans="1:13" ht="15" customHeight="1" thickTop="1" thickBot="1">
      <c r="A1281" s="19" t="s">
        <v>20</v>
      </c>
      <c r="B1281" s="20">
        <f>IFERROR(AVERAGE(B1278:B1280),0)</f>
        <v>0</v>
      </c>
      <c r="C1281" s="20"/>
      <c r="D1281" s="20">
        <f>IFERROR(AVERAGE(D1278:D1280),0)</f>
        <v>0</v>
      </c>
      <c r="E1281" s="20"/>
      <c r="F1281" s="20"/>
      <c r="G1281" s="20">
        <f>SUM(AVERAGE(G1278:G1280))</f>
        <v>15</v>
      </c>
      <c r="H1281" s="21">
        <f>AVERAGE(H1278:H1280)*0.2</f>
        <v>0</v>
      </c>
      <c r="I1281" s="21">
        <f>AVERAGE(I1278:I1280)*0.4</f>
        <v>0</v>
      </c>
      <c r="J1281" s="21">
        <f>AVERAGE(J1278:J1280)*0.6</f>
        <v>0</v>
      </c>
      <c r="K1281" s="21">
        <f>AVERAGE(K1278:K1280)*0.8</f>
        <v>0.28444444444444444</v>
      </c>
      <c r="L1281" s="21">
        <f>AVERAGE(L1278:L1280)*1</f>
        <v>0.64444444444444438</v>
      </c>
      <c r="M1281" s="22">
        <f>SUM(H1281:L1281)</f>
        <v>0.92888888888888888</v>
      </c>
    </row>
    <row r="1282" spans="1:13" ht="15" customHeight="1" thickTop="1" thickBot="1">
      <c r="A1282" s="23" t="s">
        <v>21</v>
      </c>
      <c r="B1282" s="9" t="s">
        <v>10</v>
      </c>
      <c r="C1282" s="9" t="s">
        <v>11</v>
      </c>
      <c r="D1282" s="9" t="s">
        <v>12</v>
      </c>
      <c r="E1282" s="9" t="s">
        <v>13</v>
      </c>
      <c r="F1282" s="9" t="s">
        <v>14</v>
      </c>
      <c r="G1282" s="10" t="s">
        <v>15</v>
      </c>
      <c r="H1282" s="9" t="s">
        <v>10</v>
      </c>
      <c r="I1282" s="9" t="s">
        <v>11</v>
      </c>
      <c r="J1282" s="9" t="s">
        <v>12</v>
      </c>
      <c r="K1282" s="9" t="s">
        <v>13</v>
      </c>
      <c r="L1282" s="24" t="s">
        <v>14</v>
      </c>
      <c r="M1282" s="10" t="s">
        <v>15</v>
      </c>
    </row>
    <row r="1283" spans="1:13" ht="15" customHeight="1" thickTop="1" thickBot="1">
      <c r="A1283" s="13" t="s">
        <v>22</v>
      </c>
      <c r="B1283" s="14"/>
      <c r="C1283" s="14"/>
      <c r="D1283" s="14"/>
      <c r="E1283" s="14">
        <v>6</v>
      </c>
      <c r="F1283" s="14">
        <v>9</v>
      </c>
      <c r="G1283" s="15">
        <f t="shared" ref="G1283:G1287" si="494">SUM(B1283:F1283)</f>
        <v>15</v>
      </c>
      <c r="H1283" s="16">
        <f t="shared" ref="H1283:L1287" si="495">IFERROR(B1283/$G$1283,0)</f>
        <v>0</v>
      </c>
      <c r="I1283" s="16">
        <f t="shared" si="495"/>
        <v>0</v>
      </c>
      <c r="J1283" s="16">
        <f t="shared" si="495"/>
        <v>0</v>
      </c>
      <c r="K1283" s="16">
        <f t="shared" si="495"/>
        <v>0.4</v>
      </c>
      <c r="L1283" s="16">
        <f t="shared" si="495"/>
        <v>0.6</v>
      </c>
      <c r="M1283" s="18" t="s">
        <v>17</v>
      </c>
    </row>
    <row r="1284" spans="1:13" ht="15" customHeight="1" thickTop="1" thickBot="1">
      <c r="A1284" s="13" t="s">
        <v>23</v>
      </c>
      <c r="B1284" s="14"/>
      <c r="C1284" s="14"/>
      <c r="D1284" s="14"/>
      <c r="E1284" s="14">
        <v>5</v>
      </c>
      <c r="F1284" s="14">
        <v>10</v>
      </c>
      <c r="G1284" s="15">
        <f t="shared" si="494"/>
        <v>15</v>
      </c>
      <c r="H1284" s="16">
        <f t="shared" si="495"/>
        <v>0</v>
      </c>
      <c r="I1284" s="16">
        <f t="shared" si="495"/>
        <v>0</v>
      </c>
      <c r="J1284" s="16">
        <f t="shared" si="495"/>
        <v>0</v>
      </c>
      <c r="K1284" s="16">
        <f t="shared" si="495"/>
        <v>0.33333333333333331</v>
      </c>
      <c r="L1284" s="16">
        <f t="shared" si="495"/>
        <v>0.66666666666666663</v>
      </c>
      <c r="M1284" s="18" t="s">
        <v>17</v>
      </c>
    </row>
    <row r="1285" spans="1:13" ht="15" customHeight="1" thickTop="1" thickBot="1">
      <c r="A1285" s="13" t="s">
        <v>24</v>
      </c>
      <c r="B1285" s="14"/>
      <c r="C1285" s="14"/>
      <c r="D1285" s="14"/>
      <c r="E1285" s="14">
        <v>5</v>
      </c>
      <c r="F1285" s="14">
        <v>10</v>
      </c>
      <c r="G1285" s="15">
        <f t="shared" si="494"/>
        <v>15</v>
      </c>
      <c r="H1285" s="16">
        <f t="shared" si="495"/>
        <v>0</v>
      </c>
      <c r="I1285" s="16">
        <f t="shared" si="495"/>
        <v>0</v>
      </c>
      <c r="J1285" s="16">
        <f t="shared" si="495"/>
        <v>0</v>
      </c>
      <c r="K1285" s="16">
        <f t="shared" si="495"/>
        <v>0.33333333333333331</v>
      </c>
      <c r="L1285" s="16">
        <f t="shared" si="495"/>
        <v>0.66666666666666663</v>
      </c>
      <c r="M1285" s="18" t="s">
        <v>17</v>
      </c>
    </row>
    <row r="1286" spans="1:13" ht="15" customHeight="1" thickTop="1" thickBot="1">
      <c r="A1286" s="13" t="s">
        <v>25</v>
      </c>
      <c r="B1286" s="14"/>
      <c r="C1286" s="14"/>
      <c r="D1286" s="14"/>
      <c r="E1286" s="14">
        <v>5</v>
      </c>
      <c r="F1286" s="14">
        <v>10</v>
      </c>
      <c r="G1286" s="15">
        <f t="shared" si="494"/>
        <v>15</v>
      </c>
      <c r="H1286" s="16">
        <f t="shared" si="495"/>
        <v>0</v>
      </c>
      <c r="I1286" s="16">
        <f t="shared" si="495"/>
        <v>0</v>
      </c>
      <c r="J1286" s="16">
        <f t="shared" si="495"/>
        <v>0</v>
      </c>
      <c r="K1286" s="16">
        <f t="shared" si="495"/>
        <v>0.33333333333333331</v>
      </c>
      <c r="L1286" s="16">
        <f t="shared" si="495"/>
        <v>0.66666666666666663</v>
      </c>
      <c r="M1286" s="18" t="s">
        <v>17</v>
      </c>
    </row>
    <row r="1287" spans="1:13" ht="15" customHeight="1" thickTop="1" thickBot="1">
      <c r="A1287" s="13" t="s">
        <v>26</v>
      </c>
      <c r="B1287" s="14"/>
      <c r="C1287" s="14"/>
      <c r="D1287" s="14"/>
      <c r="E1287" s="14">
        <v>5</v>
      </c>
      <c r="F1287" s="14">
        <v>10</v>
      </c>
      <c r="G1287" s="15">
        <f t="shared" si="494"/>
        <v>15</v>
      </c>
      <c r="H1287" s="16">
        <f t="shared" si="495"/>
        <v>0</v>
      </c>
      <c r="I1287" s="16">
        <f t="shared" si="495"/>
        <v>0</v>
      </c>
      <c r="J1287" s="16">
        <f t="shared" si="495"/>
        <v>0</v>
      </c>
      <c r="K1287" s="16">
        <f t="shared" si="495"/>
        <v>0.33333333333333331</v>
      </c>
      <c r="L1287" s="16">
        <f t="shared" si="495"/>
        <v>0.66666666666666663</v>
      </c>
      <c r="M1287" s="18"/>
    </row>
    <row r="1288" spans="1:13" ht="15" customHeight="1" thickTop="1" thickBot="1">
      <c r="A1288" s="19" t="s">
        <v>27</v>
      </c>
      <c r="B1288" s="20">
        <f t="shared" ref="B1288:E1288" si="496">IFERROR(AVERAGE(B1283:B1287),0)</f>
        <v>0</v>
      </c>
      <c r="C1288" s="20">
        <f t="shared" si="496"/>
        <v>0</v>
      </c>
      <c r="D1288" s="20">
        <f t="shared" si="496"/>
        <v>0</v>
      </c>
      <c r="E1288" s="20">
        <f t="shared" si="496"/>
        <v>5.2</v>
      </c>
      <c r="F1288" s="20"/>
      <c r="G1288" s="20">
        <f>SUM(AVERAGE(G1283:G1287))</f>
        <v>15</v>
      </c>
      <c r="H1288" s="22">
        <f>AVERAGE(H1283:H1287)*0.2</f>
        <v>0</v>
      </c>
      <c r="I1288" s="22">
        <f>AVERAGE(I1283:I1287)*0.4</f>
        <v>0</v>
      </c>
      <c r="J1288" s="22">
        <f>AVERAGE(J1283:J1287)*0.6</f>
        <v>0</v>
      </c>
      <c r="K1288" s="22">
        <f>AVERAGE(K1283:K1287)*0.8</f>
        <v>0.27733333333333332</v>
      </c>
      <c r="L1288" s="25">
        <f>AVERAGE(L1283:L1287)*1</f>
        <v>0.65333333333333321</v>
      </c>
      <c r="M1288" s="22">
        <f>SUM(H1288:L1288)</f>
        <v>0.93066666666666653</v>
      </c>
    </row>
    <row r="1289" spans="1:13" ht="15" customHeight="1" thickTop="1" thickBot="1">
      <c r="A1289" s="23" t="s">
        <v>28</v>
      </c>
      <c r="B1289" s="9" t="s">
        <v>10</v>
      </c>
      <c r="C1289" s="9" t="s">
        <v>11</v>
      </c>
      <c r="D1289" s="9" t="s">
        <v>12</v>
      </c>
      <c r="E1289" s="9" t="s">
        <v>13</v>
      </c>
      <c r="F1289" s="9" t="s">
        <v>14</v>
      </c>
      <c r="G1289" s="10" t="s">
        <v>15</v>
      </c>
      <c r="H1289" s="9" t="s">
        <v>10</v>
      </c>
      <c r="I1289" s="9" t="s">
        <v>11</v>
      </c>
      <c r="J1289" s="9" t="s">
        <v>12</v>
      </c>
      <c r="K1289" s="9" t="s">
        <v>13</v>
      </c>
      <c r="L1289" s="24" t="s">
        <v>14</v>
      </c>
      <c r="M1289" s="10" t="s">
        <v>15</v>
      </c>
    </row>
    <row r="1290" spans="1:13" ht="15" customHeight="1" thickTop="1" thickBot="1">
      <c r="A1290" s="13" t="s">
        <v>29</v>
      </c>
      <c r="B1290" s="14"/>
      <c r="C1290" s="14"/>
      <c r="D1290" s="14">
        <v>1</v>
      </c>
      <c r="E1290" s="14">
        <v>6</v>
      </c>
      <c r="F1290" s="14">
        <v>8</v>
      </c>
      <c r="G1290" s="15">
        <f t="shared" ref="G1290:G1292" si="497">SUM(B1290:F1290)</f>
        <v>15</v>
      </c>
      <c r="H1290" s="16">
        <f t="shared" ref="H1290:L1292" si="498">IFERROR(B1290/$G$1290,0)</f>
        <v>0</v>
      </c>
      <c r="I1290" s="16">
        <f t="shared" si="498"/>
        <v>0</v>
      </c>
      <c r="J1290" s="16">
        <f t="shared" si="498"/>
        <v>6.6666666666666666E-2</v>
      </c>
      <c r="K1290" s="16">
        <f t="shared" si="498"/>
        <v>0.4</v>
      </c>
      <c r="L1290" s="16">
        <f t="shared" si="498"/>
        <v>0.53333333333333333</v>
      </c>
      <c r="M1290" s="18" t="s">
        <v>17</v>
      </c>
    </row>
    <row r="1291" spans="1:13" ht="15" customHeight="1" thickTop="1" thickBot="1">
      <c r="A1291" s="13" t="s">
        <v>30</v>
      </c>
      <c r="B1291" s="14"/>
      <c r="C1291" s="14"/>
      <c r="D1291" s="14">
        <v>2</v>
      </c>
      <c r="E1291" s="14">
        <v>5</v>
      </c>
      <c r="F1291" s="14">
        <v>8</v>
      </c>
      <c r="G1291" s="15">
        <f t="shared" si="497"/>
        <v>15</v>
      </c>
      <c r="H1291" s="16">
        <f t="shared" si="498"/>
        <v>0</v>
      </c>
      <c r="I1291" s="16">
        <f t="shared" si="498"/>
        <v>0</v>
      </c>
      <c r="J1291" s="16">
        <f t="shared" si="498"/>
        <v>0.13333333333333333</v>
      </c>
      <c r="K1291" s="16">
        <f t="shared" si="498"/>
        <v>0.33333333333333331</v>
      </c>
      <c r="L1291" s="16">
        <f t="shared" si="498"/>
        <v>0.53333333333333333</v>
      </c>
      <c r="M1291" s="18" t="s">
        <v>17</v>
      </c>
    </row>
    <row r="1292" spans="1:13" ht="15" customHeight="1" thickTop="1" thickBot="1">
      <c r="A1292" s="13" t="s">
        <v>31</v>
      </c>
      <c r="B1292" s="14"/>
      <c r="C1292" s="14"/>
      <c r="D1292" s="14">
        <v>1</v>
      </c>
      <c r="E1292" s="14">
        <v>6</v>
      </c>
      <c r="F1292" s="14">
        <v>8</v>
      </c>
      <c r="G1292" s="15">
        <f t="shared" si="497"/>
        <v>15</v>
      </c>
      <c r="H1292" s="16">
        <f t="shared" si="498"/>
        <v>0</v>
      </c>
      <c r="I1292" s="16">
        <f t="shared" si="498"/>
        <v>0</v>
      </c>
      <c r="J1292" s="16">
        <f t="shared" si="498"/>
        <v>6.6666666666666666E-2</v>
      </c>
      <c r="K1292" s="16">
        <f t="shared" si="498"/>
        <v>0.4</v>
      </c>
      <c r="L1292" s="16">
        <f t="shared" si="498"/>
        <v>0.53333333333333333</v>
      </c>
      <c r="M1292" s="18" t="s">
        <v>17</v>
      </c>
    </row>
    <row r="1293" spans="1:13" ht="15" customHeight="1" thickTop="1" thickBot="1">
      <c r="A1293" s="19" t="s">
        <v>27</v>
      </c>
      <c r="B1293" s="20"/>
      <c r="C1293" s="20">
        <f t="shared" ref="C1293:E1293" si="499">IFERROR(AVERAGE(C1290:C1292),0)</f>
        <v>0</v>
      </c>
      <c r="D1293" s="26">
        <f t="shared" si="499"/>
        <v>1.3333333333333333</v>
      </c>
      <c r="E1293" s="26">
        <f t="shared" si="499"/>
        <v>5.666666666666667</v>
      </c>
      <c r="F1293" s="26"/>
      <c r="G1293" s="26">
        <f>SUM(AVERAGE(G1290:G1292))</f>
        <v>15</v>
      </c>
      <c r="H1293" s="22">
        <f>AVERAGE(H1290:H1292)*0.2</f>
        <v>0</v>
      </c>
      <c r="I1293" s="22">
        <f>AVERAGE(I1290:I1292)*0.4</f>
        <v>0</v>
      </c>
      <c r="J1293" s="22">
        <f>AVERAGE(J1290:J1292)*0.6</f>
        <v>5.3333333333333337E-2</v>
      </c>
      <c r="K1293" s="22">
        <f>AVERAGE(K1290:K1292)*0.8</f>
        <v>0.30222222222222223</v>
      </c>
      <c r="L1293" s="25">
        <f>AVERAGE(L1290:L1292)*1</f>
        <v>0.53333333333333333</v>
      </c>
      <c r="M1293" s="27">
        <f>SUM(H1293:L1293)</f>
        <v>0.88888888888888884</v>
      </c>
    </row>
    <row r="1294" spans="1:13" ht="15" customHeight="1" thickTop="1" thickBot="1">
      <c r="A1294" s="8" t="s">
        <v>32</v>
      </c>
      <c r="B1294" s="9" t="s">
        <v>10</v>
      </c>
      <c r="C1294" s="9" t="s">
        <v>11</v>
      </c>
      <c r="D1294" s="9" t="s">
        <v>12</v>
      </c>
      <c r="E1294" s="9" t="s">
        <v>13</v>
      </c>
      <c r="F1294" s="9" t="s">
        <v>14</v>
      </c>
      <c r="G1294" s="10" t="s">
        <v>15</v>
      </c>
      <c r="H1294" s="9" t="s">
        <v>10</v>
      </c>
      <c r="I1294" s="9" t="s">
        <v>11</v>
      </c>
      <c r="J1294" s="9" t="s">
        <v>12</v>
      </c>
      <c r="K1294" s="9" t="s">
        <v>13</v>
      </c>
      <c r="L1294" s="24" t="s">
        <v>14</v>
      </c>
      <c r="M1294" s="10" t="s">
        <v>15</v>
      </c>
    </row>
    <row r="1295" spans="1:13" ht="15" customHeight="1" thickTop="1" thickBot="1">
      <c r="A1295" s="28" t="s">
        <v>33</v>
      </c>
      <c r="B1295" s="29"/>
      <c r="C1295" s="29"/>
      <c r="D1295" s="29"/>
      <c r="E1295" s="14">
        <v>3</v>
      </c>
      <c r="F1295" s="14">
        <v>12</v>
      </c>
      <c r="G1295" s="30">
        <f t="shared" ref="G1295:G1298" si="500">SUM(B1295:F1295)</f>
        <v>15</v>
      </c>
      <c r="H1295" s="31">
        <f t="shared" ref="H1295:L1298" si="501">IFERROR(B1295/$G$1295,0)</f>
        <v>0</v>
      </c>
      <c r="I1295" s="31">
        <f t="shared" si="501"/>
        <v>0</v>
      </c>
      <c r="J1295" s="31">
        <f t="shared" si="501"/>
        <v>0</v>
      </c>
      <c r="K1295" s="31">
        <f t="shared" si="501"/>
        <v>0.2</v>
      </c>
      <c r="L1295" s="31">
        <f t="shared" si="501"/>
        <v>0.8</v>
      </c>
      <c r="M1295" s="18" t="s">
        <v>17</v>
      </c>
    </row>
    <row r="1296" spans="1:13" ht="15" customHeight="1" thickTop="1" thickBot="1">
      <c r="A1296" s="28" t="s">
        <v>34</v>
      </c>
      <c r="B1296" s="29"/>
      <c r="C1296" s="29"/>
      <c r="D1296" s="29">
        <v>1</v>
      </c>
      <c r="E1296" s="14">
        <v>4</v>
      </c>
      <c r="F1296" s="14">
        <v>10</v>
      </c>
      <c r="G1296" s="30">
        <f t="shared" si="500"/>
        <v>15</v>
      </c>
      <c r="H1296" s="31">
        <f t="shared" si="501"/>
        <v>0</v>
      </c>
      <c r="I1296" s="31">
        <f t="shared" si="501"/>
        <v>0</v>
      </c>
      <c r="J1296" s="31">
        <f t="shared" si="501"/>
        <v>6.6666666666666666E-2</v>
      </c>
      <c r="K1296" s="31">
        <f t="shared" si="501"/>
        <v>0.26666666666666666</v>
      </c>
      <c r="L1296" s="31">
        <f t="shared" si="501"/>
        <v>0.66666666666666663</v>
      </c>
      <c r="M1296" s="18" t="s">
        <v>17</v>
      </c>
    </row>
    <row r="1297" spans="1:13" ht="15" customHeight="1" thickTop="1" thickBot="1">
      <c r="A1297" s="28" t="s">
        <v>35</v>
      </c>
      <c r="B1297" s="29"/>
      <c r="C1297" s="29"/>
      <c r="D1297" s="29"/>
      <c r="E1297" s="14">
        <v>7</v>
      </c>
      <c r="F1297" s="14">
        <v>8</v>
      </c>
      <c r="G1297" s="30">
        <f t="shared" si="500"/>
        <v>15</v>
      </c>
      <c r="H1297" s="31">
        <f t="shared" si="501"/>
        <v>0</v>
      </c>
      <c r="I1297" s="31">
        <f t="shared" si="501"/>
        <v>0</v>
      </c>
      <c r="J1297" s="31">
        <f t="shared" si="501"/>
        <v>0</v>
      </c>
      <c r="K1297" s="31">
        <f t="shared" si="501"/>
        <v>0.46666666666666667</v>
      </c>
      <c r="L1297" s="31">
        <f t="shared" si="501"/>
        <v>0.53333333333333333</v>
      </c>
      <c r="M1297" s="18" t="s">
        <v>17</v>
      </c>
    </row>
    <row r="1298" spans="1:13" ht="15" customHeight="1" thickTop="1" thickBot="1">
      <c r="A1298" s="28" t="s">
        <v>36</v>
      </c>
      <c r="B1298" s="29"/>
      <c r="C1298" s="29"/>
      <c r="D1298" s="29">
        <v>1</v>
      </c>
      <c r="E1298" s="14">
        <v>2</v>
      </c>
      <c r="F1298" s="14">
        <v>12</v>
      </c>
      <c r="G1298" s="30">
        <f t="shared" si="500"/>
        <v>15</v>
      </c>
      <c r="H1298" s="31">
        <f t="shared" si="501"/>
        <v>0</v>
      </c>
      <c r="I1298" s="31">
        <f t="shared" si="501"/>
        <v>0</v>
      </c>
      <c r="J1298" s="31">
        <f t="shared" si="501"/>
        <v>6.6666666666666666E-2</v>
      </c>
      <c r="K1298" s="31">
        <f t="shared" si="501"/>
        <v>0.13333333333333333</v>
      </c>
      <c r="L1298" s="31">
        <f t="shared" si="501"/>
        <v>0.8</v>
      </c>
      <c r="M1298" s="18" t="s">
        <v>17</v>
      </c>
    </row>
    <row r="1299" spans="1:13" ht="15" customHeight="1" thickTop="1" thickBot="1">
      <c r="A1299" s="32" t="s">
        <v>27</v>
      </c>
      <c r="B1299" s="33">
        <f t="shared" ref="B1299:E1299" si="502">IFERROR(AVERAGE(B1295:B1298),0)</f>
        <v>0</v>
      </c>
      <c r="C1299" s="33">
        <f t="shared" si="502"/>
        <v>0</v>
      </c>
      <c r="D1299" s="33">
        <f t="shared" si="502"/>
        <v>1</v>
      </c>
      <c r="E1299" s="33">
        <f t="shared" si="502"/>
        <v>4</v>
      </c>
      <c r="F1299" s="33"/>
      <c r="G1299" s="33">
        <f>SUM(AVERAGE(G1295:G1298))</f>
        <v>15</v>
      </c>
      <c r="H1299" s="27">
        <f>AVERAGE(H1295:H1298)*0.2</f>
        <v>0</v>
      </c>
      <c r="I1299" s="27">
        <f>AVERAGE(I1295:I1298)*0.4</f>
        <v>0</v>
      </c>
      <c r="J1299" s="27">
        <f>AVERAGE(J1295:J1298)*0.6</f>
        <v>0.02</v>
      </c>
      <c r="K1299" s="27">
        <f>AVERAGE(K1295:K1298)*0.8</f>
        <v>0.21333333333333335</v>
      </c>
      <c r="L1299" s="34">
        <f>AVERAGE(L1295:L1298)*1</f>
        <v>0.7</v>
      </c>
      <c r="M1299" s="27">
        <f>SUM(H1299:L1299)</f>
        <v>0.93333333333333335</v>
      </c>
    </row>
    <row r="1300" spans="1:13" ht="15" customHeight="1" thickTop="1" thickBot="1">
      <c r="A1300" s="35" t="s">
        <v>37</v>
      </c>
      <c r="B1300" s="36"/>
      <c r="C1300" s="36"/>
      <c r="D1300" s="36"/>
      <c r="E1300" s="36"/>
      <c r="F1300" s="36"/>
      <c r="G1300" s="37">
        <f>SUM(B1300:F1300)</f>
        <v>0</v>
      </c>
      <c r="H1300" s="38">
        <f t="shared" ref="H1300:L1300" si="503">IFERROR(B1300/$G$1300,0)</f>
        <v>0</v>
      </c>
      <c r="I1300" s="38">
        <f t="shared" si="503"/>
        <v>0</v>
      </c>
      <c r="J1300" s="38">
        <f t="shared" si="503"/>
        <v>0</v>
      </c>
      <c r="K1300" s="38">
        <f t="shared" si="503"/>
        <v>0</v>
      </c>
      <c r="L1300" s="38">
        <f t="shared" si="503"/>
        <v>0</v>
      </c>
      <c r="M1300" s="18" t="s">
        <v>17</v>
      </c>
    </row>
    <row r="1301" spans="1:13" ht="15" customHeight="1" thickTop="1" thickBot="1">
      <c r="A1301" s="51" t="s">
        <v>38</v>
      </c>
      <c r="B1301" s="52"/>
      <c r="C1301" s="52"/>
      <c r="D1301" s="52"/>
      <c r="E1301" s="52"/>
      <c r="F1301" s="53"/>
      <c r="G1301" s="39">
        <v>15</v>
      </c>
      <c r="H1301" s="27" t="s">
        <v>17</v>
      </c>
      <c r="I1301" s="27" t="s">
        <v>17</v>
      </c>
      <c r="J1301" s="27" t="s">
        <v>17</v>
      </c>
      <c r="K1301" s="27" t="s">
        <v>17</v>
      </c>
      <c r="L1301" s="27" t="s">
        <v>17</v>
      </c>
      <c r="M1301" s="27">
        <f>(M1281+M1288+M1293+M1299)/4</f>
        <v>0.9204444444444444</v>
      </c>
    </row>
    <row r="1302" spans="1:13" ht="15" customHeight="1" thickTop="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</row>
    <row r="1303" spans="1:13" ht="15" customHeight="1" thickBot="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</row>
    <row r="1304" spans="1:13" ht="15" customHeight="1" thickTop="1" thickBot="1">
      <c r="A1304" s="3" t="s">
        <v>0</v>
      </c>
      <c r="B1304" s="54" t="s">
        <v>74</v>
      </c>
      <c r="C1304" s="50"/>
      <c r="D1304" s="50"/>
      <c r="E1304" s="50"/>
      <c r="F1304" s="50"/>
      <c r="G1304" s="47"/>
      <c r="H1304" s="55" t="s">
        <v>2</v>
      </c>
      <c r="I1304" s="56"/>
      <c r="J1304" s="57"/>
      <c r="K1304" s="4" t="s">
        <v>3</v>
      </c>
      <c r="L1304" s="58">
        <v>45352</v>
      </c>
      <c r="M1304" s="59"/>
    </row>
    <row r="1305" spans="1:13" ht="15" customHeight="1" thickBot="1">
      <c r="A1305" s="40" t="s">
        <v>4</v>
      </c>
      <c r="B1305" s="41"/>
      <c r="C1305" s="41"/>
      <c r="D1305" s="41"/>
      <c r="E1305" s="41"/>
      <c r="F1305" s="41"/>
      <c r="G1305" s="42"/>
      <c r="H1305" s="5" t="s">
        <v>5</v>
      </c>
      <c r="I1305" s="46">
        <v>15</v>
      </c>
      <c r="J1305" s="47"/>
      <c r="K1305" s="6"/>
      <c r="L1305" s="5"/>
      <c r="M1305" s="5"/>
    </row>
    <row r="1306" spans="1:13" ht="15" customHeight="1" thickBot="1">
      <c r="A1306" s="43"/>
      <c r="B1306" s="44"/>
      <c r="C1306" s="44"/>
      <c r="D1306" s="44"/>
      <c r="E1306" s="44"/>
      <c r="F1306" s="44"/>
      <c r="G1306" s="45"/>
      <c r="H1306" s="5" t="s">
        <v>6</v>
      </c>
      <c r="I1306" s="46">
        <v>0</v>
      </c>
      <c r="J1306" s="47"/>
      <c r="K1306" s="5"/>
      <c r="L1306" s="5"/>
      <c r="M1306" s="5"/>
    </row>
    <row r="1307" spans="1:13" ht="15" customHeight="1" thickBot="1">
      <c r="A1307" s="7" t="s">
        <v>7</v>
      </c>
      <c r="B1307" s="48" t="s">
        <v>8</v>
      </c>
      <c r="C1307" s="49"/>
      <c r="D1307" s="49"/>
      <c r="E1307" s="49"/>
      <c r="F1307" s="49"/>
      <c r="G1307" s="49"/>
      <c r="H1307" s="46" t="s">
        <v>8</v>
      </c>
      <c r="I1307" s="50"/>
      <c r="J1307" s="50"/>
      <c r="K1307" s="50"/>
      <c r="L1307" s="50"/>
      <c r="M1307" s="47"/>
    </row>
    <row r="1308" spans="1:13" ht="15" customHeight="1" thickTop="1" thickBot="1">
      <c r="A1308" s="8" t="s">
        <v>9</v>
      </c>
      <c r="B1308" s="9" t="s">
        <v>10</v>
      </c>
      <c r="C1308" s="9" t="s">
        <v>11</v>
      </c>
      <c r="D1308" s="9" t="s">
        <v>12</v>
      </c>
      <c r="E1308" s="9" t="s">
        <v>13</v>
      </c>
      <c r="F1308" s="9" t="s">
        <v>14</v>
      </c>
      <c r="G1308" s="10" t="s">
        <v>15</v>
      </c>
      <c r="H1308" s="11" t="s">
        <v>10</v>
      </c>
      <c r="I1308" s="11" t="s">
        <v>11</v>
      </c>
      <c r="J1308" s="11" t="s">
        <v>12</v>
      </c>
      <c r="K1308" s="11" t="s">
        <v>13</v>
      </c>
      <c r="L1308" s="11" t="s">
        <v>14</v>
      </c>
      <c r="M1308" s="12" t="s">
        <v>15</v>
      </c>
    </row>
    <row r="1309" spans="1:13" ht="15" customHeight="1" thickTop="1" thickBot="1">
      <c r="A1309" s="13" t="s">
        <v>16</v>
      </c>
      <c r="B1309" s="14"/>
      <c r="C1309" s="14"/>
      <c r="D1309" s="14"/>
      <c r="E1309" s="14">
        <v>1</v>
      </c>
      <c r="F1309" s="14">
        <v>14</v>
      </c>
      <c r="G1309" s="15">
        <f t="shared" ref="G1309:G1311" si="504">SUM(B1309:F1309)</f>
        <v>15</v>
      </c>
      <c r="H1309" s="16">
        <f t="shared" ref="H1309:L1311" si="505">IFERROR(B1309/$G$1309,0)</f>
        <v>0</v>
      </c>
      <c r="I1309" s="16">
        <f t="shared" si="505"/>
        <v>0</v>
      </c>
      <c r="J1309" s="16">
        <f t="shared" si="505"/>
        <v>0</v>
      </c>
      <c r="K1309" s="16">
        <f t="shared" si="505"/>
        <v>6.6666666666666666E-2</v>
      </c>
      <c r="L1309" s="16">
        <f t="shared" si="505"/>
        <v>0.93333333333333335</v>
      </c>
      <c r="M1309" s="17" t="s">
        <v>17</v>
      </c>
    </row>
    <row r="1310" spans="1:13" ht="15" customHeight="1" thickTop="1" thickBot="1">
      <c r="A1310" s="13" t="s">
        <v>18</v>
      </c>
      <c r="B1310" s="14"/>
      <c r="C1310" s="14"/>
      <c r="D1310" s="14"/>
      <c r="E1310" s="14">
        <v>1</v>
      </c>
      <c r="F1310" s="14">
        <v>14</v>
      </c>
      <c r="G1310" s="15">
        <f t="shared" si="504"/>
        <v>15</v>
      </c>
      <c r="H1310" s="16">
        <f t="shared" si="505"/>
        <v>0</v>
      </c>
      <c r="I1310" s="16">
        <f t="shared" si="505"/>
        <v>0</v>
      </c>
      <c r="J1310" s="16">
        <f t="shared" si="505"/>
        <v>0</v>
      </c>
      <c r="K1310" s="16">
        <f t="shared" si="505"/>
        <v>6.6666666666666666E-2</v>
      </c>
      <c r="L1310" s="16">
        <f t="shared" si="505"/>
        <v>0.93333333333333335</v>
      </c>
      <c r="M1310" s="18" t="s">
        <v>17</v>
      </c>
    </row>
    <row r="1311" spans="1:13" ht="15" customHeight="1" thickTop="1" thickBot="1">
      <c r="A1311" s="13" t="s">
        <v>19</v>
      </c>
      <c r="B1311" s="14"/>
      <c r="C1311" s="14"/>
      <c r="D1311" s="14"/>
      <c r="E1311" s="14">
        <v>1</v>
      </c>
      <c r="F1311" s="14">
        <v>14</v>
      </c>
      <c r="G1311" s="15">
        <f t="shared" si="504"/>
        <v>15</v>
      </c>
      <c r="H1311" s="16">
        <f t="shared" si="505"/>
        <v>0</v>
      </c>
      <c r="I1311" s="16">
        <f t="shared" si="505"/>
        <v>0</v>
      </c>
      <c r="J1311" s="16">
        <f t="shared" si="505"/>
        <v>0</v>
      </c>
      <c r="K1311" s="16">
        <f t="shared" si="505"/>
        <v>6.6666666666666666E-2</v>
      </c>
      <c r="L1311" s="16">
        <f t="shared" si="505"/>
        <v>0.93333333333333335</v>
      </c>
      <c r="M1311" s="18" t="s">
        <v>17</v>
      </c>
    </row>
    <row r="1312" spans="1:13" ht="15" customHeight="1" thickTop="1" thickBot="1">
      <c r="A1312" s="19" t="s">
        <v>20</v>
      </c>
      <c r="B1312" s="20">
        <f>IFERROR(AVERAGE(B1309:B1311),0)</f>
        <v>0</v>
      </c>
      <c r="C1312" s="20"/>
      <c r="D1312" s="20">
        <f>IFERROR(AVERAGE(D1309:D1311),0)</f>
        <v>0</v>
      </c>
      <c r="E1312" s="20"/>
      <c r="F1312" s="20"/>
      <c r="G1312" s="20">
        <f>SUM(AVERAGE(G1309:G1311))</f>
        <v>15</v>
      </c>
      <c r="H1312" s="21">
        <f>AVERAGE(H1309:H1311)*0.2</f>
        <v>0</v>
      </c>
      <c r="I1312" s="21">
        <f>AVERAGE(I1309:I1311)*0.4</f>
        <v>0</v>
      </c>
      <c r="J1312" s="21">
        <f>AVERAGE(J1309:J1311)*0.6</f>
        <v>0</v>
      </c>
      <c r="K1312" s="21">
        <f>AVERAGE(K1309:K1311)*0.8</f>
        <v>5.3333333333333337E-2</v>
      </c>
      <c r="L1312" s="21">
        <f>AVERAGE(L1309:L1311)*1</f>
        <v>0.93333333333333324</v>
      </c>
      <c r="M1312" s="22">
        <f>SUM(H1312:L1312)</f>
        <v>0.98666666666666658</v>
      </c>
    </row>
    <row r="1313" spans="1:13" ht="15" customHeight="1" thickTop="1" thickBot="1">
      <c r="A1313" s="23" t="s">
        <v>21</v>
      </c>
      <c r="B1313" s="9" t="s">
        <v>10</v>
      </c>
      <c r="C1313" s="9" t="s">
        <v>11</v>
      </c>
      <c r="D1313" s="9" t="s">
        <v>12</v>
      </c>
      <c r="E1313" s="9" t="s">
        <v>13</v>
      </c>
      <c r="F1313" s="9" t="s">
        <v>14</v>
      </c>
      <c r="G1313" s="10" t="s">
        <v>15</v>
      </c>
      <c r="H1313" s="9" t="s">
        <v>10</v>
      </c>
      <c r="I1313" s="9" t="s">
        <v>11</v>
      </c>
      <c r="J1313" s="9" t="s">
        <v>12</v>
      </c>
      <c r="K1313" s="9" t="s">
        <v>13</v>
      </c>
      <c r="L1313" s="24" t="s">
        <v>14</v>
      </c>
      <c r="M1313" s="10" t="s">
        <v>15</v>
      </c>
    </row>
    <row r="1314" spans="1:13" ht="15" customHeight="1" thickTop="1" thickBot="1">
      <c r="A1314" s="13" t="s">
        <v>22</v>
      </c>
      <c r="B1314" s="14"/>
      <c r="C1314" s="14"/>
      <c r="D1314" s="14"/>
      <c r="E1314" s="14">
        <v>1</v>
      </c>
      <c r="F1314" s="14">
        <v>14</v>
      </c>
      <c r="G1314" s="15">
        <f t="shared" ref="G1314:G1318" si="506">SUM(B1314:F1314)</f>
        <v>15</v>
      </c>
      <c r="H1314" s="16">
        <f t="shared" ref="H1314:L1318" si="507">IFERROR(B1314/$G$1314,0)</f>
        <v>0</v>
      </c>
      <c r="I1314" s="16">
        <f t="shared" si="507"/>
        <v>0</v>
      </c>
      <c r="J1314" s="16">
        <f t="shared" si="507"/>
        <v>0</v>
      </c>
      <c r="K1314" s="16">
        <f t="shared" si="507"/>
        <v>6.6666666666666666E-2</v>
      </c>
      <c r="L1314" s="16">
        <f t="shared" si="507"/>
        <v>0.93333333333333335</v>
      </c>
      <c r="M1314" s="18" t="s">
        <v>17</v>
      </c>
    </row>
    <row r="1315" spans="1:13" ht="15" customHeight="1" thickTop="1" thickBot="1">
      <c r="A1315" s="13" t="s">
        <v>23</v>
      </c>
      <c r="B1315" s="14"/>
      <c r="C1315" s="14"/>
      <c r="D1315" s="14"/>
      <c r="E1315" s="14">
        <v>1</v>
      </c>
      <c r="F1315" s="14">
        <v>14</v>
      </c>
      <c r="G1315" s="15">
        <f t="shared" si="506"/>
        <v>15</v>
      </c>
      <c r="H1315" s="16">
        <f t="shared" si="507"/>
        <v>0</v>
      </c>
      <c r="I1315" s="16">
        <f t="shared" si="507"/>
        <v>0</v>
      </c>
      <c r="J1315" s="16">
        <f t="shared" si="507"/>
        <v>0</v>
      </c>
      <c r="K1315" s="16">
        <f t="shared" si="507"/>
        <v>6.6666666666666666E-2</v>
      </c>
      <c r="L1315" s="16">
        <f t="shared" si="507"/>
        <v>0.93333333333333335</v>
      </c>
      <c r="M1315" s="18" t="s">
        <v>17</v>
      </c>
    </row>
    <row r="1316" spans="1:13" ht="15" customHeight="1" thickTop="1" thickBot="1">
      <c r="A1316" s="13" t="s">
        <v>24</v>
      </c>
      <c r="B1316" s="14"/>
      <c r="C1316" s="14"/>
      <c r="D1316" s="14"/>
      <c r="E1316" s="14">
        <v>1</v>
      </c>
      <c r="F1316" s="14">
        <v>14</v>
      </c>
      <c r="G1316" s="15">
        <f t="shared" si="506"/>
        <v>15</v>
      </c>
      <c r="H1316" s="16">
        <f t="shared" si="507"/>
        <v>0</v>
      </c>
      <c r="I1316" s="16">
        <f t="shared" si="507"/>
        <v>0</v>
      </c>
      <c r="J1316" s="16">
        <f t="shared" si="507"/>
        <v>0</v>
      </c>
      <c r="K1316" s="16">
        <f t="shared" si="507"/>
        <v>6.6666666666666666E-2</v>
      </c>
      <c r="L1316" s="16">
        <f t="shared" si="507"/>
        <v>0.93333333333333335</v>
      </c>
      <c r="M1316" s="18" t="s">
        <v>17</v>
      </c>
    </row>
    <row r="1317" spans="1:13" ht="15" customHeight="1" thickTop="1" thickBot="1">
      <c r="A1317" s="13" t="s">
        <v>25</v>
      </c>
      <c r="B1317" s="14"/>
      <c r="C1317" s="14"/>
      <c r="D1317" s="14"/>
      <c r="E1317" s="14">
        <v>1</v>
      </c>
      <c r="F1317" s="14">
        <v>14</v>
      </c>
      <c r="G1317" s="15">
        <f t="shared" si="506"/>
        <v>15</v>
      </c>
      <c r="H1317" s="16">
        <f t="shared" si="507"/>
        <v>0</v>
      </c>
      <c r="I1317" s="16">
        <f t="shared" si="507"/>
        <v>0</v>
      </c>
      <c r="J1317" s="16">
        <f t="shared" si="507"/>
        <v>0</v>
      </c>
      <c r="K1317" s="16">
        <f t="shared" si="507"/>
        <v>6.6666666666666666E-2</v>
      </c>
      <c r="L1317" s="16">
        <f t="shared" si="507"/>
        <v>0.93333333333333335</v>
      </c>
      <c r="M1317" s="18" t="s">
        <v>17</v>
      </c>
    </row>
    <row r="1318" spans="1:13" ht="15" customHeight="1" thickTop="1" thickBot="1">
      <c r="A1318" s="13" t="s">
        <v>26</v>
      </c>
      <c r="B1318" s="14"/>
      <c r="C1318" s="14"/>
      <c r="D1318" s="14"/>
      <c r="E1318" s="14">
        <v>1</v>
      </c>
      <c r="F1318" s="14">
        <v>14</v>
      </c>
      <c r="G1318" s="15">
        <f t="shared" si="506"/>
        <v>15</v>
      </c>
      <c r="H1318" s="16">
        <f t="shared" si="507"/>
        <v>0</v>
      </c>
      <c r="I1318" s="16">
        <f t="shared" si="507"/>
        <v>0</v>
      </c>
      <c r="J1318" s="16">
        <f t="shared" si="507"/>
        <v>0</v>
      </c>
      <c r="K1318" s="16">
        <f t="shared" si="507"/>
        <v>6.6666666666666666E-2</v>
      </c>
      <c r="L1318" s="16">
        <f t="shared" si="507"/>
        <v>0.93333333333333335</v>
      </c>
      <c r="M1318" s="18"/>
    </row>
    <row r="1319" spans="1:13" ht="15" customHeight="1" thickTop="1" thickBot="1">
      <c r="A1319" s="19" t="s">
        <v>27</v>
      </c>
      <c r="B1319" s="20">
        <f t="shared" ref="B1319:E1319" si="508">IFERROR(AVERAGE(B1314:B1318),0)</f>
        <v>0</v>
      </c>
      <c r="C1319" s="20">
        <f t="shared" si="508"/>
        <v>0</v>
      </c>
      <c r="D1319" s="20">
        <f t="shared" si="508"/>
        <v>0</v>
      </c>
      <c r="E1319" s="20">
        <f t="shared" si="508"/>
        <v>1</v>
      </c>
      <c r="F1319" s="20"/>
      <c r="G1319" s="20">
        <f>SUM(AVERAGE(G1314:G1318))</f>
        <v>15</v>
      </c>
      <c r="H1319" s="22">
        <f>AVERAGE(H1314:H1318)*0.2</f>
        <v>0</v>
      </c>
      <c r="I1319" s="22">
        <f>AVERAGE(I1314:I1318)*0.4</f>
        <v>0</v>
      </c>
      <c r="J1319" s="22">
        <f>AVERAGE(J1314:J1318)*0.6</f>
        <v>0</v>
      </c>
      <c r="K1319" s="22">
        <f>AVERAGE(K1314:K1318)*0.8</f>
        <v>5.3333333333333337E-2</v>
      </c>
      <c r="L1319" s="25">
        <f>AVERAGE(L1314:L1318)*1</f>
        <v>0.93333333333333335</v>
      </c>
      <c r="M1319" s="22">
        <f>SUM(H1319:L1319)</f>
        <v>0.98666666666666669</v>
      </c>
    </row>
    <row r="1320" spans="1:13" ht="15" customHeight="1" thickTop="1" thickBot="1">
      <c r="A1320" s="23" t="s">
        <v>28</v>
      </c>
      <c r="B1320" s="9" t="s">
        <v>10</v>
      </c>
      <c r="C1320" s="9" t="s">
        <v>11</v>
      </c>
      <c r="D1320" s="9" t="s">
        <v>12</v>
      </c>
      <c r="E1320" s="9" t="s">
        <v>13</v>
      </c>
      <c r="F1320" s="9" t="s">
        <v>14</v>
      </c>
      <c r="G1320" s="10" t="s">
        <v>15</v>
      </c>
      <c r="H1320" s="9" t="s">
        <v>10</v>
      </c>
      <c r="I1320" s="9" t="s">
        <v>11</v>
      </c>
      <c r="J1320" s="9" t="s">
        <v>12</v>
      </c>
      <c r="K1320" s="9" t="s">
        <v>13</v>
      </c>
      <c r="L1320" s="24" t="s">
        <v>14</v>
      </c>
      <c r="M1320" s="10" t="s">
        <v>15</v>
      </c>
    </row>
    <row r="1321" spans="1:13" ht="15" customHeight="1" thickTop="1" thickBot="1">
      <c r="A1321" s="13" t="s">
        <v>29</v>
      </c>
      <c r="B1321" s="14"/>
      <c r="C1321" s="14"/>
      <c r="D1321" s="14"/>
      <c r="E1321" s="14">
        <v>8</v>
      </c>
      <c r="F1321" s="14">
        <v>7</v>
      </c>
      <c r="G1321" s="15">
        <f t="shared" ref="G1321:G1323" si="509">SUM(B1321:F1321)</f>
        <v>15</v>
      </c>
      <c r="H1321" s="16">
        <f t="shared" ref="H1321:L1323" si="510">IFERROR(B1321/$G$1321,0)</f>
        <v>0</v>
      </c>
      <c r="I1321" s="16">
        <f t="shared" si="510"/>
        <v>0</v>
      </c>
      <c r="J1321" s="16">
        <f t="shared" si="510"/>
        <v>0</v>
      </c>
      <c r="K1321" s="16">
        <f t="shared" si="510"/>
        <v>0.53333333333333333</v>
      </c>
      <c r="L1321" s="16">
        <f t="shared" si="510"/>
        <v>0.46666666666666667</v>
      </c>
      <c r="M1321" s="18" t="s">
        <v>17</v>
      </c>
    </row>
    <row r="1322" spans="1:13" ht="15" customHeight="1" thickTop="1" thickBot="1">
      <c r="A1322" s="13" t="s">
        <v>30</v>
      </c>
      <c r="B1322" s="14"/>
      <c r="C1322" s="14"/>
      <c r="D1322" s="14"/>
      <c r="E1322" s="14">
        <v>9</v>
      </c>
      <c r="F1322" s="14">
        <v>6</v>
      </c>
      <c r="G1322" s="15">
        <f t="shared" si="509"/>
        <v>15</v>
      </c>
      <c r="H1322" s="16">
        <f t="shared" si="510"/>
        <v>0</v>
      </c>
      <c r="I1322" s="16">
        <f t="shared" si="510"/>
        <v>0</v>
      </c>
      <c r="J1322" s="16">
        <f t="shared" si="510"/>
        <v>0</v>
      </c>
      <c r="K1322" s="16">
        <f t="shared" si="510"/>
        <v>0.6</v>
      </c>
      <c r="L1322" s="16">
        <f t="shared" si="510"/>
        <v>0.4</v>
      </c>
      <c r="M1322" s="18" t="s">
        <v>17</v>
      </c>
    </row>
    <row r="1323" spans="1:13" ht="15" customHeight="1" thickTop="1" thickBot="1">
      <c r="A1323" s="13" t="s">
        <v>31</v>
      </c>
      <c r="B1323" s="14"/>
      <c r="C1323" s="14"/>
      <c r="D1323" s="14"/>
      <c r="E1323" s="14">
        <v>8</v>
      </c>
      <c r="F1323" s="14">
        <v>7</v>
      </c>
      <c r="G1323" s="15">
        <f t="shared" si="509"/>
        <v>15</v>
      </c>
      <c r="H1323" s="16">
        <f t="shared" si="510"/>
        <v>0</v>
      </c>
      <c r="I1323" s="16">
        <f t="shared" si="510"/>
        <v>0</v>
      </c>
      <c r="J1323" s="16">
        <f t="shared" si="510"/>
        <v>0</v>
      </c>
      <c r="K1323" s="16">
        <f t="shared" si="510"/>
        <v>0.53333333333333333</v>
      </c>
      <c r="L1323" s="16">
        <f t="shared" si="510"/>
        <v>0.46666666666666667</v>
      </c>
      <c r="M1323" s="18" t="s">
        <v>17</v>
      </c>
    </row>
    <row r="1324" spans="1:13" ht="15" customHeight="1" thickTop="1" thickBot="1">
      <c r="A1324" s="19" t="s">
        <v>27</v>
      </c>
      <c r="B1324" s="20"/>
      <c r="C1324" s="20">
        <f t="shared" ref="C1324:E1324" si="511">IFERROR(AVERAGE(C1321:C1323),0)</f>
        <v>0</v>
      </c>
      <c r="D1324" s="26">
        <f t="shared" si="511"/>
        <v>0</v>
      </c>
      <c r="E1324" s="26">
        <f t="shared" si="511"/>
        <v>8.3333333333333339</v>
      </c>
      <c r="F1324" s="26"/>
      <c r="G1324" s="26">
        <f>SUM(AVERAGE(G1321:G1323))</f>
        <v>15</v>
      </c>
      <c r="H1324" s="22">
        <f>AVERAGE(H1321:H1323)*0.2</f>
        <v>0</v>
      </c>
      <c r="I1324" s="22">
        <f>AVERAGE(I1321:I1323)*0.4</f>
        <v>0</v>
      </c>
      <c r="J1324" s="22">
        <f>AVERAGE(J1321:J1323)*0.6</f>
        <v>0</v>
      </c>
      <c r="K1324" s="22">
        <f>AVERAGE(K1321:K1323)*0.8</f>
        <v>0.44444444444444442</v>
      </c>
      <c r="L1324" s="25">
        <f>AVERAGE(L1321:L1323)*1</f>
        <v>0.44444444444444448</v>
      </c>
      <c r="M1324" s="27">
        <f>SUM(H1324:L1324)</f>
        <v>0.88888888888888884</v>
      </c>
    </row>
    <row r="1325" spans="1:13" ht="15" customHeight="1" thickTop="1" thickBot="1">
      <c r="A1325" s="8" t="s">
        <v>32</v>
      </c>
      <c r="B1325" s="9" t="s">
        <v>10</v>
      </c>
      <c r="C1325" s="9" t="s">
        <v>11</v>
      </c>
      <c r="D1325" s="9" t="s">
        <v>12</v>
      </c>
      <c r="E1325" s="9" t="s">
        <v>13</v>
      </c>
      <c r="F1325" s="9" t="s">
        <v>14</v>
      </c>
      <c r="G1325" s="10" t="s">
        <v>15</v>
      </c>
      <c r="H1325" s="9" t="s">
        <v>10</v>
      </c>
      <c r="I1325" s="9" t="s">
        <v>11</v>
      </c>
      <c r="J1325" s="9" t="s">
        <v>12</v>
      </c>
      <c r="K1325" s="9" t="s">
        <v>13</v>
      </c>
      <c r="L1325" s="24" t="s">
        <v>14</v>
      </c>
      <c r="M1325" s="10" t="s">
        <v>15</v>
      </c>
    </row>
    <row r="1326" spans="1:13" ht="15" customHeight="1" thickTop="1" thickBot="1">
      <c r="A1326" s="28" t="s">
        <v>33</v>
      </c>
      <c r="B1326" s="29"/>
      <c r="C1326" s="29"/>
      <c r="D1326" s="29"/>
      <c r="E1326" s="14">
        <v>4</v>
      </c>
      <c r="F1326" s="14">
        <v>11</v>
      </c>
      <c r="G1326" s="30">
        <f t="shared" ref="G1326:G1329" si="512">SUM(B1326:F1326)</f>
        <v>15</v>
      </c>
      <c r="H1326" s="31">
        <f t="shared" ref="H1326:L1329" si="513">IFERROR(B1326/$G$1326,0)</f>
        <v>0</v>
      </c>
      <c r="I1326" s="31">
        <f t="shared" si="513"/>
        <v>0</v>
      </c>
      <c r="J1326" s="31">
        <f t="shared" si="513"/>
        <v>0</v>
      </c>
      <c r="K1326" s="31">
        <f t="shared" si="513"/>
        <v>0.26666666666666666</v>
      </c>
      <c r="L1326" s="31">
        <f t="shared" si="513"/>
        <v>0.73333333333333328</v>
      </c>
      <c r="M1326" s="18" t="s">
        <v>17</v>
      </c>
    </row>
    <row r="1327" spans="1:13" ht="15" customHeight="1" thickTop="1" thickBot="1">
      <c r="A1327" s="28" t="s">
        <v>34</v>
      </c>
      <c r="B1327" s="29"/>
      <c r="C1327" s="29"/>
      <c r="D1327" s="29"/>
      <c r="E1327" s="14">
        <v>4</v>
      </c>
      <c r="F1327" s="14">
        <v>11</v>
      </c>
      <c r="G1327" s="30">
        <f t="shared" si="512"/>
        <v>15</v>
      </c>
      <c r="H1327" s="31">
        <f t="shared" si="513"/>
        <v>0</v>
      </c>
      <c r="I1327" s="31">
        <f t="shared" si="513"/>
        <v>0</v>
      </c>
      <c r="J1327" s="31">
        <f t="shared" si="513"/>
        <v>0</v>
      </c>
      <c r="K1327" s="31">
        <f t="shared" si="513"/>
        <v>0.26666666666666666</v>
      </c>
      <c r="L1327" s="31">
        <f t="shared" si="513"/>
        <v>0.73333333333333328</v>
      </c>
      <c r="M1327" s="18" t="s">
        <v>17</v>
      </c>
    </row>
    <row r="1328" spans="1:13" ht="15" customHeight="1" thickTop="1" thickBot="1">
      <c r="A1328" s="28" t="s">
        <v>35</v>
      </c>
      <c r="B1328" s="29"/>
      <c r="C1328" s="29"/>
      <c r="D1328" s="29"/>
      <c r="E1328" s="14">
        <v>4</v>
      </c>
      <c r="F1328" s="14">
        <v>11</v>
      </c>
      <c r="G1328" s="30">
        <f t="shared" si="512"/>
        <v>15</v>
      </c>
      <c r="H1328" s="31">
        <f t="shared" si="513"/>
        <v>0</v>
      </c>
      <c r="I1328" s="31">
        <f t="shared" si="513"/>
        <v>0</v>
      </c>
      <c r="J1328" s="31">
        <f t="shared" si="513"/>
        <v>0</v>
      </c>
      <c r="K1328" s="31">
        <f t="shared" si="513"/>
        <v>0.26666666666666666</v>
      </c>
      <c r="L1328" s="31">
        <f t="shared" si="513"/>
        <v>0.73333333333333328</v>
      </c>
      <c r="M1328" s="18" t="s">
        <v>17</v>
      </c>
    </row>
    <row r="1329" spans="1:13" ht="15" customHeight="1" thickTop="1" thickBot="1">
      <c r="A1329" s="28" t="s">
        <v>36</v>
      </c>
      <c r="B1329" s="29"/>
      <c r="C1329" s="29"/>
      <c r="D1329" s="29"/>
      <c r="E1329" s="14">
        <v>4</v>
      </c>
      <c r="F1329" s="14">
        <v>11</v>
      </c>
      <c r="G1329" s="30">
        <f t="shared" si="512"/>
        <v>15</v>
      </c>
      <c r="H1329" s="31">
        <f t="shared" si="513"/>
        <v>0</v>
      </c>
      <c r="I1329" s="31">
        <f t="shared" si="513"/>
        <v>0</v>
      </c>
      <c r="J1329" s="31">
        <f t="shared" si="513"/>
        <v>0</v>
      </c>
      <c r="K1329" s="31">
        <f t="shared" si="513"/>
        <v>0.26666666666666666</v>
      </c>
      <c r="L1329" s="31">
        <f t="shared" si="513"/>
        <v>0.73333333333333328</v>
      </c>
      <c r="M1329" s="18" t="s">
        <v>17</v>
      </c>
    </row>
    <row r="1330" spans="1:13" ht="15" customHeight="1" thickTop="1" thickBot="1">
      <c r="A1330" s="32" t="s">
        <v>27</v>
      </c>
      <c r="B1330" s="33">
        <f t="shared" ref="B1330:E1330" si="514">IFERROR(AVERAGE(B1326:B1329),0)</f>
        <v>0</v>
      </c>
      <c r="C1330" s="33">
        <f t="shared" si="514"/>
        <v>0</v>
      </c>
      <c r="D1330" s="33">
        <f t="shared" si="514"/>
        <v>0</v>
      </c>
      <c r="E1330" s="33">
        <f t="shared" si="514"/>
        <v>4</v>
      </c>
      <c r="F1330" s="33"/>
      <c r="G1330" s="33">
        <f>SUM(AVERAGE(G1326:G1329))</f>
        <v>15</v>
      </c>
      <c r="H1330" s="27">
        <f>AVERAGE(H1326:H1329)*0.2</f>
        <v>0</v>
      </c>
      <c r="I1330" s="27">
        <f>AVERAGE(I1326:I1329)*0.4</f>
        <v>0</v>
      </c>
      <c r="J1330" s="27">
        <f>AVERAGE(J1326:J1329)*0.6</f>
        <v>0</v>
      </c>
      <c r="K1330" s="27">
        <f>AVERAGE(K1326:K1329)*0.8</f>
        <v>0.21333333333333335</v>
      </c>
      <c r="L1330" s="34">
        <f>AVERAGE(L1326:L1329)*1</f>
        <v>0.73333333333333328</v>
      </c>
      <c r="M1330" s="27">
        <f>SUM(H1330:L1330)</f>
        <v>0.94666666666666666</v>
      </c>
    </row>
    <row r="1331" spans="1:13" ht="15" customHeight="1" thickTop="1" thickBot="1">
      <c r="A1331" s="35" t="s">
        <v>37</v>
      </c>
      <c r="B1331" s="36"/>
      <c r="C1331" s="36"/>
      <c r="D1331" s="36"/>
      <c r="E1331" s="36"/>
      <c r="F1331" s="36"/>
      <c r="G1331" s="37">
        <f>SUM(B1331:F1331)</f>
        <v>0</v>
      </c>
      <c r="H1331" s="38">
        <f t="shared" ref="H1331:L1331" si="515">IFERROR(B1331/$G$1331,0)</f>
        <v>0</v>
      </c>
      <c r="I1331" s="38">
        <f t="shared" si="515"/>
        <v>0</v>
      </c>
      <c r="J1331" s="38">
        <f t="shared" si="515"/>
        <v>0</v>
      </c>
      <c r="K1331" s="38">
        <f t="shared" si="515"/>
        <v>0</v>
      </c>
      <c r="L1331" s="38">
        <f t="shared" si="515"/>
        <v>0</v>
      </c>
      <c r="M1331" s="18" t="s">
        <v>17</v>
      </c>
    </row>
    <row r="1332" spans="1:13" ht="15" customHeight="1" thickTop="1" thickBot="1">
      <c r="A1332" s="51" t="s">
        <v>38</v>
      </c>
      <c r="B1332" s="52"/>
      <c r="C1332" s="52"/>
      <c r="D1332" s="52"/>
      <c r="E1332" s="52"/>
      <c r="F1332" s="53"/>
      <c r="G1332" s="39">
        <v>15</v>
      </c>
      <c r="H1332" s="27" t="s">
        <v>17</v>
      </c>
      <c r="I1332" s="27" t="s">
        <v>17</v>
      </c>
      <c r="J1332" s="27" t="s">
        <v>17</v>
      </c>
      <c r="K1332" s="27" t="s">
        <v>17</v>
      </c>
      <c r="L1332" s="27" t="s">
        <v>17</v>
      </c>
      <c r="M1332" s="27">
        <f>(M1312+M1319+M1324+M1330)/4</f>
        <v>0.95222222222222219</v>
      </c>
    </row>
    <row r="1333" spans="1:13" ht="15" customHeight="1" thickTop="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</row>
    <row r="1334" spans="1:13" ht="15" customHeight="1" thickBot="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</row>
    <row r="1335" spans="1:13" ht="15" customHeight="1" thickTop="1" thickBot="1">
      <c r="A1335" s="3" t="s">
        <v>0</v>
      </c>
      <c r="B1335" s="54" t="s">
        <v>54</v>
      </c>
      <c r="C1335" s="50"/>
      <c r="D1335" s="50"/>
      <c r="E1335" s="50"/>
      <c r="F1335" s="50"/>
      <c r="G1335" s="47"/>
      <c r="H1335" s="55" t="s">
        <v>2</v>
      </c>
      <c r="I1335" s="56"/>
      <c r="J1335" s="57"/>
      <c r="K1335" s="4" t="s">
        <v>3</v>
      </c>
      <c r="L1335" s="58">
        <v>45345</v>
      </c>
      <c r="M1335" s="59"/>
    </row>
    <row r="1336" spans="1:13" ht="15" customHeight="1" thickBot="1">
      <c r="A1336" s="40" t="s">
        <v>4</v>
      </c>
      <c r="B1336" s="41"/>
      <c r="C1336" s="41"/>
      <c r="D1336" s="41"/>
      <c r="E1336" s="41"/>
      <c r="F1336" s="41"/>
      <c r="G1336" s="42"/>
      <c r="H1336" s="5" t="s">
        <v>5</v>
      </c>
      <c r="I1336" s="46">
        <v>15</v>
      </c>
      <c r="J1336" s="47"/>
      <c r="K1336" s="6"/>
      <c r="L1336" s="5"/>
      <c r="M1336" s="5"/>
    </row>
    <row r="1337" spans="1:13" ht="15" customHeight="1" thickBot="1">
      <c r="A1337" s="43"/>
      <c r="B1337" s="44"/>
      <c r="C1337" s="44"/>
      <c r="D1337" s="44"/>
      <c r="E1337" s="44"/>
      <c r="F1337" s="44"/>
      <c r="G1337" s="45"/>
      <c r="H1337" s="5" t="s">
        <v>6</v>
      </c>
      <c r="I1337" s="46"/>
      <c r="J1337" s="47"/>
      <c r="K1337" s="5"/>
      <c r="L1337" s="5"/>
      <c r="M1337" s="5"/>
    </row>
    <row r="1338" spans="1:13" ht="15" customHeight="1" thickBot="1">
      <c r="A1338" s="7" t="s">
        <v>7</v>
      </c>
      <c r="B1338" s="48" t="s">
        <v>8</v>
      </c>
      <c r="C1338" s="49"/>
      <c r="D1338" s="49"/>
      <c r="E1338" s="49"/>
      <c r="F1338" s="49"/>
      <c r="G1338" s="49"/>
      <c r="H1338" s="46" t="s">
        <v>8</v>
      </c>
      <c r="I1338" s="50"/>
      <c r="J1338" s="50"/>
      <c r="K1338" s="50"/>
      <c r="L1338" s="50"/>
      <c r="M1338" s="47"/>
    </row>
    <row r="1339" spans="1:13" ht="15" customHeight="1" thickTop="1" thickBot="1">
      <c r="A1339" s="8" t="s">
        <v>9</v>
      </c>
      <c r="B1339" s="9" t="s">
        <v>10</v>
      </c>
      <c r="C1339" s="9" t="s">
        <v>11</v>
      </c>
      <c r="D1339" s="9" t="s">
        <v>12</v>
      </c>
      <c r="E1339" s="9" t="s">
        <v>13</v>
      </c>
      <c r="F1339" s="9" t="s">
        <v>14</v>
      </c>
      <c r="G1339" s="10" t="s">
        <v>15</v>
      </c>
      <c r="H1339" s="11" t="s">
        <v>10</v>
      </c>
      <c r="I1339" s="11" t="s">
        <v>11</v>
      </c>
      <c r="J1339" s="11" t="s">
        <v>12</v>
      </c>
      <c r="K1339" s="11" t="s">
        <v>13</v>
      </c>
      <c r="L1339" s="11" t="s">
        <v>14</v>
      </c>
      <c r="M1339" s="12" t="s">
        <v>15</v>
      </c>
    </row>
    <row r="1340" spans="1:13" ht="15" customHeight="1" thickTop="1" thickBot="1">
      <c r="A1340" s="13" t="s">
        <v>16</v>
      </c>
      <c r="B1340" s="14"/>
      <c r="C1340" s="14"/>
      <c r="D1340" s="14"/>
      <c r="E1340" s="14">
        <v>2</v>
      </c>
      <c r="F1340" s="14">
        <v>13</v>
      </c>
      <c r="G1340" s="15">
        <f t="shared" ref="G1340:G1342" si="516">SUM(B1340:F1340)</f>
        <v>15</v>
      </c>
      <c r="H1340" s="16">
        <f t="shared" ref="H1340:L1342" si="517">IFERROR(B1340/$G$1340,0)</f>
        <v>0</v>
      </c>
      <c r="I1340" s="16">
        <f t="shared" si="517"/>
        <v>0</v>
      </c>
      <c r="J1340" s="16">
        <f t="shared" si="517"/>
        <v>0</v>
      </c>
      <c r="K1340" s="16">
        <f t="shared" si="517"/>
        <v>0.13333333333333333</v>
      </c>
      <c r="L1340" s="16">
        <f t="shared" si="517"/>
        <v>0.8666666666666667</v>
      </c>
      <c r="M1340" s="17" t="s">
        <v>17</v>
      </c>
    </row>
    <row r="1341" spans="1:13" ht="15" customHeight="1" thickTop="1" thickBot="1">
      <c r="A1341" s="13" t="s">
        <v>18</v>
      </c>
      <c r="B1341" s="14"/>
      <c r="C1341" s="14"/>
      <c r="D1341" s="14"/>
      <c r="E1341" s="14">
        <v>2</v>
      </c>
      <c r="F1341" s="14">
        <v>13</v>
      </c>
      <c r="G1341" s="15">
        <f t="shared" si="516"/>
        <v>15</v>
      </c>
      <c r="H1341" s="16">
        <f t="shared" si="517"/>
        <v>0</v>
      </c>
      <c r="I1341" s="16">
        <f t="shared" si="517"/>
        <v>0</v>
      </c>
      <c r="J1341" s="16">
        <f t="shared" si="517"/>
        <v>0</v>
      </c>
      <c r="K1341" s="16">
        <f t="shared" si="517"/>
        <v>0.13333333333333333</v>
      </c>
      <c r="L1341" s="16">
        <f t="shared" si="517"/>
        <v>0.8666666666666667</v>
      </c>
      <c r="M1341" s="18" t="s">
        <v>17</v>
      </c>
    </row>
    <row r="1342" spans="1:13" ht="15" customHeight="1" thickTop="1" thickBot="1">
      <c r="A1342" s="13" t="s">
        <v>19</v>
      </c>
      <c r="B1342" s="14"/>
      <c r="C1342" s="14"/>
      <c r="D1342" s="14"/>
      <c r="E1342" s="14"/>
      <c r="F1342" s="14">
        <v>15</v>
      </c>
      <c r="G1342" s="15">
        <f t="shared" si="516"/>
        <v>15</v>
      </c>
      <c r="H1342" s="16">
        <f t="shared" si="517"/>
        <v>0</v>
      </c>
      <c r="I1342" s="16">
        <f t="shared" si="517"/>
        <v>0</v>
      </c>
      <c r="J1342" s="16">
        <f t="shared" si="517"/>
        <v>0</v>
      </c>
      <c r="K1342" s="16">
        <f t="shared" si="517"/>
        <v>0</v>
      </c>
      <c r="L1342" s="16">
        <f t="shared" si="517"/>
        <v>1</v>
      </c>
      <c r="M1342" s="18" t="s">
        <v>17</v>
      </c>
    </row>
    <row r="1343" spans="1:13" ht="15" customHeight="1" thickTop="1" thickBot="1">
      <c r="A1343" s="19" t="s">
        <v>20</v>
      </c>
      <c r="B1343" s="20">
        <f>IFERROR(AVERAGE(B1340:B1342),0)</f>
        <v>0</v>
      </c>
      <c r="C1343" s="20"/>
      <c r="D1343" s="20">
        <f t="shared" ref="D1343:E1343" si="518">IFERROR(AVERAGE(D1340:D1342),0)</f>
        <v>0</v>
      </c>
      <c r="E1343" s="20">
        <f t="shared" si="518"/>
        <v>2</v>
      </c>
      <c r="F1343" s="20"/>
      <c r="G1343" s="20">
        <f>SUM(AVERAGE(G1340:G1342))</f>
        <v>15</v>
      </c>
      <c r="H1343" s="21">
        <f>AVERAGE(H1340:H1342)*0.2</f>
        <v>0</v>
      </c>
      <c r="I1343" s="21">
        <f>AVERAGE(I1340:I1342)*0.4</f>
        <v>0</v>
      </c>
      <c r="J1343" s="21">
        <f>AVERAGE(J1340:J1342)*0.6</f>
        <v>0</v>
      </c>
      <c r="K1343" s="21">
        <f>AVERAGE(K1340:K1342)*0.8</f>
        <v>7.1111111111111111E-2</v>
      </c>
      <c r="L1343" s="21">
        <f>AVERAGE(L1340:L1342)*1</f>
        <v>0.91111111111111109</v>
      </c>
      <c r="M1343" s="22">
        <f>SUM(H1343:L1343)</f>
        <v>0.98222222222222222</v>
      </c>
    </row>
    <row r="1344" spans="1:13" ht="15" customHeight="1" thickTop="1" thickBot="1">
      <c r="A1344" s="23" t="s">
        <v>21</v>
      </c>
      <c r="B1344" s="9" t="s">
        <v>10</v>
      </c>
      <c r="C1344" s="9" t="s">
        <v>11</v>
      </c>
      <c r="D1344" s="9" t="s">
        <v>12</v>
      </c>
      <c r="E1344" s="9" t="s">
        <v>13</v>
      </c>
      <c r="F1344" s="9" t="s">
        <v>14</v>
      </c>
      <c r="G1344" s="10" t="s">
        <v>15</v>
      </c>
      <c r="H1344" s="9" t="s">
        <v>10</v>
      </c>
      <c r="I1344" s="9" t="s">
        <v>11</v>
      </c>
      <c r="J1344" s="9" t="s">
        <v>12</v>
      </c>
      <c r="K1344" s="9" t="s">
        <v>13</v>
      </c>
      <c r="L1344" s="24" t="s">
        <v>14</v>
      </c>
      <c r="M1344" s="10" t="s">
        <v>15</v>
      </c>
    </row>
    <row r="1345" spans="1:13" ht="15" customHeight="1" thickTop="1" thickBot="1">
      <c r="A1345" s="13" t="s">
        <v>22</v>
      </c>
      <c r="B1345" s="14"/>
      <c r="C1345" s="14"/>
      <c r="D1345" s="14"/>
      <c r="E1345" s="14">
        <v>2</v>
      </c>
      <c r="F1345" s="14">
        <v>13</v>
      </c>
      <c r="G1345" s="15">
        <f t="shared" ref="G1345:G1349" si="519">SUM(B1345:F1345)</f>
        <v>15</v>
      </c>
      <c r="H1345" s="16">
        <f t="shared" ref="H1345:L1349" si="520">IFERROR(B1345/$G$1345,0)</f>
        <v>0</v>
      </c>
      <c r="I1345" s="16">
        <f t="shared" si="520"/>
        <v>0</v>
      </c>
      <c r="J1345" s="16">
        <f t="shared" si="520"/>
        <v>0</v>
      </c>
      <c r="K1345" s="16">
        <f t="shared" si="520"/>
        <v>0.13333333333333333</v>
      </c>
      <c r="L1345" s="16">
        <f t="shared" si="520"/>
        <v>0.8666666666666667</v>
      </c>
      <c r="M1345" s="18" t="s">
        <v>17</v>
      </c>
    </row>
    <row r="1346" spans="1:13" ht="15" customHeight="1" thickTop="1" thickBot="1">
      <c r="A1346" s="13" t="s">
        <v>23</v>
      </c>
      <c r="B1346" s="14"/>
      <c r="C1346" s="14"/>
      <c r="D1346" s="14"/>
      <c r="E1346" s="14">
        <v>2</v>
      </c>
      <c r="F1346" s="14">
        <v>13</v>
      </c>
      <c r="G1346" s="15">
        <f t="shared" si="519"/>
        <v>15</v>
      </c>
      <c r="H1346" s="16">
        <f t="shared" si="520"/>
        <v>0</v>
      </c>
      <c r="I1346" s="16">
        <f t="shared" si="520"/>
        <v>0</v>
      </c>
      <c r="J1346" s="16">
        <f t="shared" si="520"/>
        <v>0</v>
      </c>
      <c r="K1346" s="16">
        <f t="shared" si="520"/>
        <v>0.13333333333333333</v>
      </c>
      <c r="L1346" s="16">
        <f t="shared" si="520"/>
        <v>0.8666666666666667</v>
      </c>
      <c r="M1346" s="18" t="s">
        <v>17</v>
      </c>
    </row>
    <row r="1347" spans="1:13" ht="15" customHeight="1" thickTop="1" thickBot="1">
      <c r="A1347" s="13" t="s">
        <v>24</v>
      </c>
      <c r="B1347" s="14"/>
      <c r="C1347" s="14"/>
      <c r="D1347" s="14"/>
      <c r="E1347" s="14">
        <v>2</v>
      </c>
      <c r="F1347" s="14">
        <v>13</v>
      </c>
      <c r="G1347" s="15">
        <f t="shared" si="519"/>
        <v>15</v>
      </c>
      <c r="H1347" s="16">
        <f t="shared" si="520"/>
        <v>0</v>
      </c>
      <c r="I1347" s="16">
        <f t="shared" si="520"/>
        <v>0</v>
      </c>
      <c r="J1347" s="16">
        <f t="shared" si="520"/>
        <v>0</v>
      </c>
      <c r="K1347" s="16">
        <f t="shared" si="520"/>
        <v>0.13333333333333333</v>
      </c>
      <c r="L1347" s="16">
        <f t="shared" si="520"/>
        <v>0.8666666666666667</v>
      </c>
      <c r="M1347" s="18" t="s">
        <v>17</v>
      </c>
    </row>
    <row r="1348" spans="1:13" ht="15" customHeight="1" thickTop="1" thickBot="1">
      <c r="A1348" s="13" t="s">
        <v>25</v>
      </c>
      <c r="B1348" s="14"/>
      <c r="C1348" s="14"/>
      <c r="D1348" s="14"/>
      <c r="E1348" s="14">
        <v>1</v>
      </c>
      <c r="F1348" s="14">
        <v>14</v>
      </c>
      <c r="G1348" s="15">
        <f t="shared" si="519"/>
        <v>15</v>
      </c>
      <c r="H1348" s="16">
        <f t="shared" si="520"/>
        <v>0</v>
      </c>
      <c r="I1348" s="16">
        <f t="shared" si="520"/>
        <v>0</v>
      </c>
      <c r="J1348" s="16">
        <f t="shared" si="520"/>
        <v>0</v>
      </c>
      <c r="K1348" s="16">
        <f t="shared" si="520"/>
        <v>6.6666666666666666E-2</v>
      </c>
      <c r="L1348" s="16">
        <f t="shared" si="520"/>
        <v>0.93333333333333335</v>
      </c>
      <c r="M1348" s="18" t="s">
        <v>17</v>
      </c>
    </row>
    <row r="1349" spans="1:13" ht="15" customHeight="1" thickTop="1" thickBot="1">
      <c r="A1349" s="13" t="s">
        <v>26</v>
      </c>
      <c r="B1349" s="14"/>
      <c r="C1349" s="14"/>
      <c r="D1349" s="14"/>
      <c r="E1349" s="14">
        <v>2</v>
      </c>
      <c r="F1349" s="14">
        <v>13</v>
      </c>
      <c r="G1349" s="15">
        <f t="shared" si="519"/>
        <v>15</v>
      </c>
      <c r="H1349" s="16">
        <f t="shared" si="520"/>
        <v>0</v>
      </c>
      <c r="I1349" s="16">
        <f t="shared" si="520"/>
        <v>0</v>
      </c>
      <c r="J1349" s="16">
        <f t="shared" si="520"/>
        <v>0</v>
      </c>
      <c r="K1349" s="16">
        <f t="shared" si="520"/>
        <v>0.13333333333333333</v>
      </c>
      <c r="L1349" s="16">
        <f t="shared" si="520"/>
        <v>0.8666666666666667</v>
      </c>
      <c r="M1349" s="18"/>
    </row>
    <row r="1350" spans="1:13" ht="15" customHeight="1" thickTop="1" thickBot="1">
      <c r="A1350" s="19" t="s">
        <v>27</v>
      </c>
      <c r="B1350" s="20">
        <f t="shared" ref="B1350:E1350" si="521">IFERROR(AVERAGE(B1345:B1349),0)</f>
        <v>0</v>
      </c>
      <c r="C1350" s="20">
        <f t="shared" si="521"/>
        <v>0</v>
      </c>
      <c r="D1350" s="20">
        <f t="shared" si="521"/>
        <v>0</v>
      </c>
      <c r="E1350" s="20">
        <f t="shared" si="521"/>
        <v>1.8</v>
      </c>
      <c r="F1350" s="20"/>
      <c r="G1350" s="20">
        <f>SUM(AVERAGE(G1345:G1349))</f>
        <v>15</v>
      </c>
      <c r="H1350" s="22">
        <f>AVERAGE(H1345:H1349)*0.2</f>
        <v>0</v>
      </c>
      <c r="I1350" s="22">
        <f>AVERAGE(I1345:I1349)*0.4</f>
        <v>0</v>
      </c>
      <c r="J1350" s="22">
        <f>AVERAGE(J1345:J1349)*0.6</f>
        <v>0</v>
      </c>
      <c r="K1350" s="22">
        <f>AVERAGE(K1345:K1349)*0.8</f>
        <v>9.6000000000000002E-2</v>
      </c>
      <c r="L1350" s="25">
        <f>AVERAGE(L1345:L1349)*1</f>
        <v>0.88000000000000012</v>
      </c>
      <c r="M1350" s="22">
        <f>SUM(H1350:L1350)</f>
        <v>0.97600000000000009</v>
      </c>
    </row>
    <row r="1351" spans="1:13" ht="15" customHeight="1" thickTop="1" thickBot="1">
      <c r="A1351" s="23" t="s">
        <v>28</v>
      </c>
      <c r="B1351" s="9" t="s">
        <v>10</v>
      </c>
      <c r="C1351" s="9" t="s">
        <v>11</v>
      </c>
      <c r="D1351" s="9" t="s">
        <v>12</v>
      </c>
      <c r="E1351" s="9" t="s">
        <v>13</v>
      </c>
      <c r="F1351" s="9" t="s">
        <v>14</v>
      </c>
      <c r="G1351" s="10" t="s">
        <v>15</v>
      </c>
      <c r="H1351" s="9" t="s">
        <v>10</v>
      </c>
      <c r="I1351" s="9" t="s">
        <v>11</v>
      </c>
      <c r="J1351" s="9" t="s">
        <v>12</v>
      </c>
      <c r="K1351" s="9" t="s">
        <v>13</v>
      </c>
      <c r="L1351" s="24" t="s">
        <v>14</v>
      </c>
      <c r="M1351" s="10" t="s">
        <v>15</v>
      </c>
    </row>
    <row r="1352" spans="1:13" ht="15" customHeight="1" thickTop="1" thickBot="1">
      <c r="A1352" s="13" t="s">
        <v>29</v>
      </c>
      <c r="B1352" s="14"/>
      <c r="C1352" s="14"/>
      <c r="D1352" s="14"/>
      <c r="E1352" s="14">
        <v>6</v>
      </c>
      <c r="F1352" s="14">
        <v>9</v>
      </c>
      <c r="G1352" s="15">
        <f t="shared" ref="G1352:G1354" si="522">SUM(B1352:F1352)</f>
        <v>15</v>
      </c>
      <c r="H1352" s="16">
        <f t="shared" ref="H1352:L1354" si="523">IFERROR(B1352/$G$1352,0)</f>
        <v>0</v>
      </c>
      <c r="I1352" s="16">
        <f t="shared" si="523"/>
        <v>0</v>
      </c>
      <c r="J1352" s="16">
        <f t="shared" si="523"/>
        <v>0</v>
      </c>
      <c r="K1352" s="16">
        <f t="shared" si="523"/>
        <v>0.4</v>
      </c>
      <c r="L1352" s="16">
        <f t="shared" si="523"/>
        <v>0.6</v>
      </c>
      <c r="M1352" s="18" t="s">
        <v>17</v>
      </c>
    </row>
    <row r="1353" spans="1:13" ht="15" customHeight="1" thickTop="1" thickBot="1">
      <c r="A1353" s="13" t="s">
        <v>30</v>
      </c>
      <c r="B1353" s="14"/>
      <c r="C1353" s="14"/>
      <c r="D1353" s="14">
        <v>1</v>
      </c>
      <c r="E1353" s="14">
        <v>5</v>
      </c>
      <c r="F1353" s="14">
        <v>9</v>
      </c>
      <c r="G1353" s="15">
        <f t="shared" si="522"/>
        <v>15</v>
      </c>
      <c r="H1353" s="16">
        <f t="shared" si="523"/>
        <v>0</v>
      </c>
      <c r="I1353" s="16">
        <f t="shared" si="523"/>
        <v>0</v>
      </c>
      <c r="J1353" s="16">
        <f t="shared" si="523"/>
        <v>6.6666666666666666E-2</v>
      </c>
      <c r="K1353" s="16">
        <f t="shared" si="523"/>
        <v>0.33333333333333331</v>
      </c>
      <c r="L1353" s="16">
        <f t="shared" si="523"/>
        <v>0.6</v>
      </c>
      <c r="M1353" s="18" t="s">
        <v>17</v>
      </c>
    </row>
    <row r="1354" spans="1:13" ht="15" customHeight="1" thickTop="1" thickBot="1">
      <c r="A1354" s="13" t="s">
        <v>31</v>
      </c>
      <c r="B1354" s="14"/>
      <c r="C1354" s="14"/>
      <c r="D1354" s="14"/>
      <c r="E1354" s="14">
        <v>6</v>
      </c>
      <c r="F1354" s="14">
        <v>9</v>
      </c>
      <c r="G1354" s="15">
        <f t="shared" si="522"/>
        <v>15</v>
      </c>
      <c r="H1354" s="16">
        <f t="shared" si="523"/>
        <v>0</v>
      </c>
      <c r="I1354" s="16">
        <f t="shared" si="523"/>
        <v>0</v>
      </c>
      <c r="J1354" s="16">
        <f t="shared" si="523"/>
        <v>0</v>
      </c>
      <c r="K1354" s="16">
        <f t="shared" si="523"/>
        <v>0.4</v>
      </c>
      <c r="L1354" s="16">
        <f t="shared" si="523"/>
        <v>0.6</v>
      </c>
      <c r="M1354" s="18" t="s">
        <v>17</v>
      </c>
    </row>
    <row r="1355" spans="1:13" ht="15" customHeight="1" thickTop="1" thickBot="1">
      <c r="A1355" s="19" t="s">
        <v>27</v>
      </c>
      <c r="B1355" s="20"/>
      <c r="C1355" s="20">
        <f t="shared" ref="C1355:E1355" si="524">IFERROR(AVERAGE(C1352:C1354),0)</f>
        <v>0</v>
      </c>
      <c r="D1355" s="26">
        <f t="shared" si="524"/>
        <v>1</v>
      </c>
      <c r="E1355" s="26">
        <f t="shared" si="524"/>
        <v>5.666666666666667</v>
      </c>
      <c r="F1355" s="26"/>
      <c r="G1355" s="26">
        <f>SUM(AVERAGE(G1352:G1354))</f>
        <v>15</v>
      </c>
      <c r="H1355" s="22">
        <f>AVERAGE(H1352:H1354)*0.2</f>
        <v>0</v>
      </c>
      <c r="I1355" s="22">
        <f>AVERAGE(I1352:I1354)*0.4</f>
        <v>0</v>
      </c>
      <c r="J1355" s="22">
        <f>AVERAGE(J1352:J1354)*0.6</f>
        <v>1.3333333333333334E-2</v>
      </c>
      <c r="K1355" s="22">
        <f>AVERAGE(K1352:K1354)*0.8</f>
        <v>0.30222222222222223</v>
      </c>
      <c r="L1355" s="25">
        <f>AVERAGE(L1352:L1354)*1</f>
        <v>0.6</v>
      </c>
      <c r="M1355" s="27">
        <f>SUM(H1355:L1355)</f>
        <v>0.91555555555555546</v>
      </c>
    </row>
    <row r="1356" spans="1:13" ht="15" customHeight="1" thickTop="1" thickBot="1">
      <c r="A1356" s="8" t="s">
        <v>32</v>
      </c>
      <c r="B1356" s="9" t="s">
        <v>10</v>
      </c>
      <c r="C1356" s="9" t="s">
        <v>11</v>
      </c>
      <c r="D1356" s="9" t="s">
        <v>12</v>
      </c>
      <c r="E1356" s="9" t="s">
        <v>13</v>
      </c>
      <c r="F1356" s="9" t="s">
        <v>14</v>
      </c>
      <c r="G1356" s="10" t="s">
        <v>15</v>
      </c>
      <c r="H1356" s="9" t="s">
        <v>10</v>
      </c>
      <c r="I1356" s="9" t="s">
        <v>11</v>
      </c>
      <c r="J1356" s="9" t="s">
        <v>12</v>
      </c>
      <c r="K1356" s="9" t="s">
        <v>13</v>
      </c>
      <c r="L1356" s="24" t="s">
        <v>14</v>
      </c>
      <c r="M1356" s="10" t="s">
        <v>15</v>
      </c>
    </row>
    <row r="1357" spans="1:13" ht="15" customHeight="1" thickTop="1" thickBot="1">
      <c r="A1357" s="28" t="s">
        <v>33</v>
      </c>
      <c r="B1357" s="29"/>
      <c r="C1357" s="29"/>
      <c r="D1357" s="29"/>
      <c r="E1357" s="14">
        <v>4</v>
      </c>
      <c r="F1357" s="14">
        <v>11</v>
      </c>
      <c r="G1357" s="30">
        <f t="shared" ref="G1357:G1360" si="525">SUM(B1357:F1357)</f>
        <v>15</v>
      </c>
      <c r="H1357" s="31">
        <f t="shared" ref="H1357:L1360" si="526">IFERROR(B1357/$G$1357,0)</f>
        <v>0</v>
      </c>
      <c r="I1357" s="31">
        <f t="shared" si="526"/>
        <v>0</v>
      </c>
      <c r="J1357" s="31">
        <f t="shared" si="526"/>
        <v>0</v>
      </c>
      <c r="K1357" s="31">
        <f t="shared" si="526"/>
        <v>0.26666666666666666</v>
      </c>
      <c r="L1357" s="31">
        <f t="shared" si="526"/>
        <v>0.73333333333333328</v>
      </c>
      <c r="M1357" s="18" t="s">
        <v>17</v>
      </c>
    </row>
    <row r="1358" spans="1:13" ht="15" customHeight="1" thickTop="1" thickBot="1">
      <c r="A1358" s="28" t="s">
        <v>34</v>
      </c>
      <c r="B1358" s="29"/>
      <c r="C1358" s="29"/>
      <c r="D1358" s="29"/>
      <c r="E1358" s="14">
        <v>5</v>
      </c>
      <c r="F1358" s="14">
        <v>10</v>
      </c>
      <c r="G1358" s="30">
        <f t="shared" si="525"/>
        <v>15</v>
      </c>
      <c r="H1358" s="31">
        <f t="shared" si="526"/>
        <v>0</v>
      </c>
      <c r="I1358" s="31">
        <f t="shared" si="526"/>
        <v>0</v>
      </c>
      <c r="J1358" s="31">
        <f t="shared" si="526"/>
        <v>0</v>
      </c>
      <c r="K1358" s="31">
        <f t="shared" si="526"/>
        <v>0.33333333333333331</v>
      </c>
      <c r="L1358" s="31">
        <f t="shared" si="526"/>
        <v>0.66666666666666663</v>
      </c>
      <c r="M1358" s="18" t="s">
        <v>17</v>
      </c>
    </row>
    <row r="1359" spans="1:13" ht="15" customHeight="1" thickTop="1" thickBot="1">
      <c r="A1359" s="28" t="s">
        <v>35</v>
      </c>
      <c r="B1359" s="29"/>
      <c r="C1359" s="29"/>
      <c r="D1359" s="29"/>
      <c r="E1359" s="14">
        <v>4</v>
      </c>
      <c r="F1359" s="14">
        <v>11</v>
      </c>
      <c r="G1359" s="30">
        <f t="shared" si="525"/>
        <v>15</v>
      </c>
      <c r="H1359" s="31">
        <f t="shared" si="526"/>
        <v>0</v>
      </c>
      <c r="I1359" s="31">
        <f t="shared" si="526"/>
        <v>0</v>
      </c>
      <c r="J1359" s="31">
        <f t="shared" si="526"/>
        <v>0</v>
      </c>
      <c r="K1359" s="31">
        <f t="shared" si="526"/>
        <v>0.26666666666666666</v>
      </c>
      <c r="L1359" s="31">
        <f t="shared" si="526"/>
        <v>0.73333333333333328</v>
      </c>
      <c r="M1359" s="18" t="s">
        <v>17</v>
      </c>
    </row>
    <row r="1360" spans="1:13" ht="15" customHeight="1" thickTop="1" thickBot="1">
      <c r="A1360" s="28" t="s">
        <v>36</v>
      </c>
      <c r="B1360" s="29"/>
      <c r="C1360" s="29"/>
      <c r="D1360" s="29"/>
      <c r="E1360" s="14">
        <v>5</v>
      </c>
      <c r="F1360" s="14">
        <v>10</v>
      </c>
      <c r="G1360" s="30">
        <f t="shared" si="525"/>
        <v>15</v>
      </c>
      <c r="H1360" s="31">
        <f t="shared" si="526"/>
        <v>0</v>
      </c>
      <c r="I1360" s="31">
        <f t="shared" si="526"/>
        <v>0</v>
      </c>
      <c r="J1360" s="31">
        <f t="shared" si="526"/>
        <v>0</v>
      </c>
      <c r="K1360" s="31">
        <f t="shared" si="526"/>
        <v>0.33333333333333331</v>
      </c>
      <c r="L1360" s="31">
        <f t="shared" si="526"/>
        <v>0.66666666666666663</v>
      </c>
      <c r="M1360" s="18" t="s">
        <v>17</v>
      </c>
    </row>
    <row r="1361" spans="1:13" ht="15" customHeight="1" thickTop="1" thickBot="1">
      <c r="A1361" s="32" t="s">
        <v>27</v>
      </c>
      <c r="B1361" s="33">
        <f t="shared" ref="B1361:E1361" si="527">IFERROR(AVERAGE(B1357:B1360),0)</f>
        <v>0</v>
      </c>
      <c r="C1361" s="33">
        <f t="shared" si="527"/>
        <v>0</v>
      </c>
      <c r="D1361" s="33">
        <f t="shared" si="527"/>
        <v>0</v>
      </c>
      <c r="E1361" s="33">
        <f t="shared" si="527"/>
        <v>4.5</v>
      </c>
      <c r="F1361" s="33"/>
      <c r="G1361" s="33">
        <f>SUM(AVERAGE(G1357:G1360))</f>
        <v>15</v>
      </c>
      <c r="H1361" s="27">
        <f>AVERAGE(H1357:H1360)*0.2</f>
        <v>0</v>
      </c>
      <c r="I1361" s="27">
        <f>AVERAGE(I1357:I1360)*0.4</f>
        <v>0</v>
      </c>
      <c r="J1361" s="27">
        <f>AVERAGE(J1357:J1360)*0.6</f>
        <v>0</v>
      </c>
      <c r="K1361" s="27">
        <f>AVERAGE(K1357:K1360)*0.8</f>
        <v>0.24</v>
      </c>
      <c r="L1361" s="34">
        <f>AVERAGE(L1357:L1360)*1</f>
        <v>0.7</v>
      </c>
      <c r="M1361" s="27">
        <f>SUM(H1361:L1361)</f>
        <v>0.94</v>
      </c>
    </row>
    <row r="1362" spans="1:13" ht="15" customHeight="1" thickTop="1" thickBot="1">
      <c r="A1362" s="35" t="s">
        <v>37</v>
      </c>
      <c r="B1362" s="36"/>
      <c r="C1362" s="36"/>
      <c r="D1362" s="36"/>
      <c r="E1362" s="36"/>
      <c r="F1362" s="36"/>
      <c r="G1362" s="37">
        <f>SUM(B1362:F1362)</f>
        <v>0</v>
      </c>
      <c r="H1362" s="38">
        <f t="shared" ref="H1362:L1362" si="528">IFERROR(B1362/$G$1362,0)</f>
        <v>0</v>
      </c>
      <c r="I1362" s="38">
        <f t="shared" si="528"/>
        <v>0</v>
      </c>
      <c r="J1362" s="38">
        <f t="shared" si="528"/>
        <v>0</v>
      </c>
      <c r="K1362" s="38">
        <f t="shared" si="528"/>
        <v>0</v>
      </c>
      <c r="L1362" s="38">
        <f t="shared" si="528"/>
        <v>0</v>
      </c>
      <c r="M1362" s="18" t="s">
        <v>17</v>
      </c>
    </row>
    <row r="1363" spans="1:13" ht="15" customHeight="1" thickTop="1" thickBot="1">
      <c r="A1363" s="51" t="s">
        <v>38</v>
      </c>
      <c r="B1363" s="52"/>
      <c r="C1363" s="52"/>
      <c r="D1363" s="52"/>
      <c r="E1363" s="52"/>
      <c r="F1363" s="53"/>
      <c r="G1363" s="39">
        <v>15</v>
      </c>
      <c r="H1363" s="27" t="s">
        <v>17</v>
      </c>
      <c r="I1363" s="27" t="s">
        <v>17</v>
      </c>
      <c r="J1363" s="27" t="s">
        <v>17</v>
      </c>
      <c r="K1363" s="27" t="s">
        <v>17</v>
      </c>
      <c r="L1363" s="27" t="s">
        <v>17</v>
      </c>
      <c r="M1363" s="27">
        <f>(M1343+M1350+M1355+M1361)/4</f>
        <v>0.95344444444444443</v>
      </c>
    </row>
    <row r="1364" spans="1:13" ht="15" customHeight="1" thickTop="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</row>
    <row r="1365" spans="1:13" ht="15" customHeight="1" thickBot="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</row>
    <row r="1366" spans="1:13" ht="15" customHeight="1" thickTop="1" thickBot="1">
      <c r="A1366" s="3" t="s">
        <v>0</v>
      </c>
      <c r="B1366" s="54" t="s">
        <v>75</v>
      </c>
      <c r="C1366" s="50"/>
      <c r="D1366" s="50"/>
      <c r="E1366" s="50"/>
      <c r="F1366" s="50"/>
      <c r="G1366" s="47"/>
      <c r="H1366" s="55" t="s">
        <v>2</v>
      </c>
      <c r="I1366" s="56"/>
      <c r="J1366" s="57"/>
      <c r="K1366" s="4" t="s">
        <v>3</v>
      </c>
      <c r="L1366" s="58">
        <v>45366</v>
      </c>
      <c r="M1366" s="59"/>
    </row>
    <row r="1367" spans="1:13" ht="15" customHeight="1" thickBot="1">
      <c r="A1367" s="40" t="s">
        <v>4</v>
      </c>
      <c r="B1367" s="41"/>
      <c r="C1367" s="41"/>
      <c r="D1367" s="41"/>
      <c r="E1367" s="41"/>
      <c r="F1367" s="41"/>
      <c r="G1367" s="42"/>
      <c r="H1367" s="5" t="s">
        <v>5</v>
      </c>
      <c r="I1367" s="46">
        <v>15</v>
      </c>
      <c r="J1367" s="47"/>
      <c r="K1367" s="6"/>
      <c r="L1367" s="5"/>
      <c r="M1367" s="5"/>
    </row>
    <row r="1368" spans="1:13" ht="15" customHeight="1" thickBot="1">
      <c r="A1368" s="43"/>
      <c r="B1368" s="44"/>
      <c r="C1368" s="44"/>
      <c r="D1368" s="44"/>
      <c r="E1368" s="44"/>
      <c r="F1368" s="44"/>
      <c r="G1368" s="45"/>
      <c r="H1368" s="5" t="s">
        <v>6</v>
      </c>
      <c r="I1368" s="46"/>
      <c r="J1368" s="47"/>
      <c r="K1368" s="5"/>
      <c r="L1368" s="5"/>
      <c r="M1368" s="5"/>
    </row>
    <row r="1369" spans="1:13" ht="15" customHeight="1" thickBot="1">
      <c r="A1369" s="7" t="s">
        <v>7</v>
      </c>
      <c r="B1369" s="48" t="s">
        <v>8</v>
      </c>
      <c r="C1369" s="49"/>
      <c r="D1369" s="49"/>
      <c r="E1369" s="49"/>
      <c r="F1369" s="49"/>
      <c r="G1369" s="49"/>
      <c r="H1369" s="46" t="s">
        <v>8</v>
      </c>
      <c r="I1369" s="50"/>
      <c r="J1369" s="50"/>
      <c r="K1369" s="50"/>
      <c r="L1369" s="50"/>
      <c r="M1369" s="47"/>
    </row>
    <row r="1370" spans="1:13" ht="15" customHeight="1" thickTop="1" thickBot="1">
      <c r="A1370" s="8" t="s">
        <v>9</v>
      </c>
      <c r="B1370" s="9" t="s">
        <v>10</v>
      </c>
      <c r="C1370" s="9" t="s">
        <v>11</v>
      </c>
      <c r="D1370" s="9" t="s">
        <v>12</v>
      </c>
      <c r="E1370" s="9" t="s">
        <v>13</v>
      </c>
      <c r="F1370" s="9" t="s">
        <v>14</v>
      </c>
      <c r="G1370" s="10" t="s">
        <v>15</v>
      </c>
      <c r="H1370" s="11" t="s">
        <v>10</v>
      </c>
      <c r="I1370" s="11" t="s">
        <v>11</v>
      </c>
      <c r="J1370" s="11" t="s">
        <v>12</v>
      </c>
      <c r="K1370" s="11" t="s">
        <v>13</v>
      </c>
      <c r="L1370" s="11" t="s">
        <v>14</v>
      </c>
      <c r="M1370" s="12" t="s">
        <v>15</v>
      </c>
    </row>
    <row r="1371" spans="1:13" ht="15" customHeight="1" thickTop="1" thickBot="1">
      <c r="A1371" s="13" t="s">
        <v>16</v>
      </c>
      <c r="B1371" s="14"/>
      <c r="C1371" s="14"/>
      <c r="D1371" s="14"/>
      <c r="E1371" s="14">
        <v>3</v>
      </c>
      <c r="F1371" s="14">
        <v>12</v>
      </c>
      <c r="G1371" s="15">
        <f t="shared" ref="G1371:G1373" si="529">SUM(B1371:F1371)</f>
        <v>15</v>
      </c>
      <c r="H1371" s="16">
        <f t="shared" ref="H1371:L1373" si="530">IFERROR(B1371/$G$1371,0)</f>
        <v>0</v>
      </c>
      <c r="I1371" s="16">
        <f t="shared" si="530"/>
        <v>0</v>
      </c>
      <c r="J1371" s="16">
        <f t="shared" si="530"/>
        <v>0</v>
      </c>
      <c r="K1371" s="16">
        <f t="shared" si="530"/>
        <v>0.2</v>
      </c>
      <c r="L1371" s="16">
        <f t="shared" si="530"/>
        <v>0.8</v>
      </c>
      <c r="M1371" s="17" t="s">
        <v>17</v>
      </c>
    </row>
    <row r="1372" spans="1:13" ht="15" customHeight="1" thickTop="1" thickBot="1">
      <c r="A1372" s="13" t="s">
        <v>18</v>
      </c>
      <c r="B1372" s="14"/>
      <c r="C1372" s="14"/>
      <c r="D1372" s="14"/>
      <c r="E1372" s="14">
        <v>5</v>
      </c>
      <c r="F1372" s="14">
        <v>10</v>
      </c>
      <c r="G1372" s="15">
        <f t="shared" si="529"/>
        <v>15</v>
      </c>
      <c r="H1372" s="16">
        <f t="shared" si="530"/>
        <v>0</v>
      </c>
      <c r="I1372" s="16">
        <f t="shared" si="530"/>
        <v>0</v>
      </c>
      <c r="J1372" s="16">
        <f t="shared" si="530"/>
        <v>0</v>
      </c>
      <c r="K1372" s="16">
        <f t="shared" si="530"/>
        <v>0.33333333333333331</v>
      </c>
      <c r="L1372" s="16">
        <f t="shared" si="530"/>
        <v>0.66666666666666663</v>
      </c>
      <c r="M1372" s="18" t="s">
        <v>17</v>
      </c>
    </row>
    <row r="1373" spans="1:13" ht="15" customHeight="1" thickTop="1" thickBot="1">
      <c r="A1373" s="13" t="s">
        <v>19</v>
      </c>
      <c r="B1373" s="14"/>
      <c r="C1373" s="14"/>
      <c r="D1373" s="14"/>
      <c r="E1373" s="14">
        <v>4</v>
      </c>
      <c r="F1373" s="14">
        <v>11</v>
      </c>
      <c r="G1373" s="15">
        <f t="shared" si="529"/>
        <v>15</v>
      </c>
      <c r="H1373" s="16">
        <f t="shared" si="530"/>
        <v>0</v>
      </c>
      <c r="I1373" s="16">
        <f t="shared" si="530"/>
        <v>0</v>
      </c>
      <c r="J1373" s="16">
        <f t="shared" si="530"/>
        <v>0</v>
      </c>
      <c r="K1373" s="16">
        <f t="shared" si="530"/>
        <v>0.26666666666666666</v>
      </c>
      <c r="L1373" s="16">
        <f t="shared" si="530"/>
        <v>0.73333333333333328</v>
      </c>
      <c r="M1373" s="18" t="s">
        <v>17</v>
      </c>
    </row>
    <row r="1374" spans="1:13" ht="15" customHeight="1" thickTop="1" thickBot="1">
      <c r="A1374" s="19" t="s">
        <v>20</v>
      </c>
      <c r="B1374" s="20">
        <f>IFERROR(AVERAGE(B1371:B1373),0)</f>
        <v>0</v>
      </c>
      <c r="C1374" s="20"/>
      <c r="D1374" s="20">
        <f t="shared" ref="D1374:E1374" si="531">IFERROR(AVERAGE(D1371:D1373),0)</f>
        <v>0</v>
      </c>
      <c r="E1374" s="20">
        <f t="shared" si="531"/>
        <v>4</v>
      </c>
      <c r="F1374" s="20"/>
      <c r="G1374" s="20">
        <f>SUM(AVERAGE(G1371:G1373))</f>
        <v>15</v>
      </c>
      <c r="H1374" s="21">
        <f>AVERAGE(H1371:H1373)*0.2</f>
        <v>0</v>
      </c>
      <c r="I1374" s="21">
        <f>AVERAGE(I1371:I1373)*0.4</f>
        <v>0</v>
      </c>
      <c r="J1374" s="21">
        <f>AVERAGE(J1371:J1373)*0.6</f>
        <v>0</v>
      </c>
      <c r="K1374" s="21">
        <f>AVERAGE(K1371:K1373)*0.8</f>
        <v>0.21333333333333335</v>
      </c>
      <c r="L1374" s="21">
        <f>AVERAGE(L1371:L1373)*1</f>
        <v>0.73333333333333339</v>
      </c>
      <c r="M1374" s="22">
        <f>SUM(H1374:L1374)</f>
        <v>0.94666666666666677</v>
      </c>
    </row>
    <row r="1375" spans="1:13" ht="15" customHeight="1" thickTop="1" thickBot="1">
      <c r="A1375" s="23" t="s">
        <v>21</v>
      </c>
      <c r="B1375" s="9" t="s">
        <v>10</v>
      </c>
      <c r="C1375" s="9" t="s">
        <v>11</v>
      </c>
      <c r="D1375" s="9" t="s">
        <v>12</v>
      </c>
      <c r="E1375" s="9" t="s">
        <v>13</v>
      </c>
      <c r="F1375" s="9" t="s">
        <v>14</v>
      </c>
      <c r="G1375" s="10" t="s">
        <v>15</v>
      </c>
      <c r="H1375" s="9" t="s">
        <v>10</v>
      </c>
      <c r="I1375" s="9" t="s">
        <v>11</v>
      </c>
      <c r="J1375" s="9" t="s">
        <v>12</v>
      </c>
      <c r="K1375" s="9" t="s">
        <v>13</v>
      </c>
      <c r="L1375" s="24" t="s">
        <v>14</v>
      </c>
      <c r="M1375" s="10" t="s">
        <v>15</v>
      </c>
    </row>
    <row r="1376" spans="1:13" ht="15" customHeight="1" thickTop="1" thickBot="1">
      <c r="A1376" s="13" t="s">
        <v>22</v>
      </c>
      <c r="B1376" s="14"/>
      <c r="C1376" s="14"/>
      <c r="D1376" s="14"/>
      <c r="E1376" s="14">
        <v>2</v>
      </c>
      <c r="F1376" s="14">
        <v>13</v>
      </c>
      <c r="G1376" s="15">
        <f t="shared" ref="G1376:G1380" si="532">SUM(B1376:F1376)</f>
        <v>15</v>
      </c>
      <c r="H1376" s="16">
        <f t="shared" ref="H1376:L1380" si="533">IFERROR(B1376/$G$1376,0)</f>
        <v>0</v>
      </c>
      <c r="I1376" s="16">
        <f t="shared" si="533"/>
        <v>0</v>
      </c>
      <c r="J1376" s="16">
        <f t="shared" si="533"/>
        <v>0</v>
      </c>
      <c r="K1376" s="16">
        <f t="shared" si="533"/>
        <v>0.13333333333333333</v>
      </c>
      <c r="L1376" s="16">
        <f t="shared" si="533"/>
        <v>0.8666666666666667</v>
      </c>
      <c r="M1376" s="18" t="s">
        <v>17</v>
      </c>
    </row>
    <row r="1377" spans="1:13" ht="15" customHeight="1" thickTop="1" thickBot="1">
      <c r="A1377" s="13" t="s">
        <v>23</v>
      </c>
      <c r="B1377" s="14"/>
      <c r="C1377" s="14"/>
      <c r="D1377" s="14"/>
      <c r="E1377" s="14">
        <v>4</v>
      </c>
      <c r="F1377" s="14">
        <v>11</v>
      </c>
      <c r="G1377" s="15">
        <f t="shared" si="532"/>
        <v>15</v>
      </c>
      <c r="H1377" s="16">
        <f t="shared" si="533"/>
        <v>0</v>
      </c>
      <c r="I1377" s="16">
        <f t="shared" si="533"/>
        <v>0</v>
      </c>
      <c r="J1377" s="16">
        <f t="shared" si="533"/>
        <v>0</v>
      </c>
      <c r="K1377" s="16">
        <f t="shared" si="533"/>
        <v>0.26666666666666666</v>
      </c>
      <c r="L1377" s="16">
        <f t="shared" si="533"/>
        <v>0.73333333333333328</v>
      </c>
      <c r="M1377" s="18" t="s">
        <v>17</v>
      </c>
    </row>
    <row r="1378" spans="1:13" ht="15" customHeight="1" thickTop="1" thickBot="1">
      <c r="A1378" s="13" t="s">
        <v>24</v>
      </c>
      <c r="B1378" s="14"/>
      <c r="C1378" s="14"/>
      <c r="D1378" s="14"/>
      <c r="E1378" s="14">
        <v>3</v>
      </c>
      <c r="F1378" s="14">
        <v>12</v>
      </c>
      <c r="G1378" s="15">
        <f t="shared" si="532"/>
        <v>15</v>
      </c>
      <c r="H1378" s="16">
        <f t="shared" si="533"/>
        <v>0</v>
      </c>
      <c r="I1378" s="16">
        <f t="shared" si="533"/>
        <v>0</v>
      </c>
      <c r="J1378" s="16">
        <f t="shared" si="533"/>
        <v>0</v>
      </c>
      <c r="K1378" s="16">
        <f t="shared" si="533"/>
        <v>0.2</v>
      </c>
      <c r="L1378" s="16">
        <f t="shared" si="533"/>
        <v>0.8</v>
      </c>
      <c r="M1378" s="18" t="s">
        <v>17</v>
      </c>
    </row>
    <row r="1379" spans="1:13" ht="15" customHeight="1" thickTop="1" thickBot="1">
      <c r="A1379" s="13" t="s">
        <v>25</v>
      </c>
      <c r="B1379" s="14"/>
      <c r="C1379" s="14"/>
      <c r="D1379" s="14"/>
      <c r="E1379" s="14">
        <v>4</v>
      </c>
      <c r="F1379" s="14">
        <v>11</v>
      </c>
      <c r="G1379" s="15">
        <f t="shared" si="532"/>
        <v>15</v>
      </c>
      <c r="H1379" s="16">
        <f t="shared" si="533"/>
        <v>0</v>
      </c>
      <c r="I1379" s="16">
        <f t="shared" si="533"/>
        <v>0</v>
      </c>
      <c r="J1379" s="16">
        <f t="shared" si="533"/>
        <v>0</v>
      </c>
      <c r="K1379" s="16">
        <f t="shared" si="533"/>
        <v>0.26666666666666666</v>
      </c>
      <c r="L1379" s="16">
        <f t="shared" si="533"/>
        <v>0.73333333333333328</v>
      </c>
      <c r="M1379" s="18" t="s">
        <v>17</v>
      </c>
    </row>
    <row r="1380" spans="1:13" ht="15" customHeight="1" thickTop="1" thickBot="1">
      <c r="A1380" s="13" t="s">
        <v>26</v>
      </c>
      <c r="B1380" s="14"/>
      <c r="C1380" s="14"/>
      <c r="D1380" s="14"/>
      <c r="E1380" s="14">
        <v>2</v>
      </c>
      <c r="F1380" s="14">
        <v>13</v>
      </c>
      <c r="G1380" s="15">
        <f t="shared" si="532"/>
        <v>15</v>
      </c>
      <c r="H1380" s="16">
        <f t="shared" si="533"/>
        <v>0</v>
      </c>
      <c r="I1380" s="16">
        <f t="shared" si="533"/>
        <v>0</v>
      </c>
      <c r="J1380" s="16">
        <f t="shared" si="533"/>
        <v>0</v>
      </c>
      <c r="K1380" s="16">
        <f t="shared" si="533"/>
        <v>0.13333333333333333</v>
      </c>
      <c r="L1380" s="16">
        <f t="shared" si="533"/>
        <v>0.8666666666666667</v>
      </c>
      <c r="M1380" s="18"/>
    </row>
    <row r="1381" spans="1:13" ht="15" customHeight="1" thickTop="1" thickBot="1">
      <c r="A1381" s="19" t="s">
        <v>27</v>
      </c>
      <c r="B1381" s="20">
        <f t="shared" ref="B1381:E1381" si="534">IFERROR(AVERAGE(B1376:B1380),0)</f>
        <v>0</v>
      </c>
      <c r="C1381" s="20">
        <f t="shared" si="534"/>
        <v>0</v>
      </c>
      <c r="D1381" s="20">
        <f t="shared" si="534"/>
        <v>0</v>
      </c>
      <c r="E1381" s="20">
        <f t="shared" si="534"/>
        <v>3</v>
      </c>
      <c r="F1381" s="20"/>
      <c r="G1381" s="20">
        <f>SUM(AVERAGE(G1376:G1380))</f>
        <v>15</v>
      </c>
      <c r="H1381" s="22">
        <f>AVERAGE(H1376:H1380)*0.2</f>
        <v>0</v>
      </c>
      <c r="I1381" s="22">
        <f>AVERAGE(I1376:I1380)*0.4</f>
        <v>0</v>
      </c>
      <c r="J1381" s="22">
        <f>AVERAGE(J1376:J1380)*0.6</f>
        <v>0</v>
      </c>
      <c r="K1381" s="22">
        <f>AVERAGE(K1376:K1380)*0.8</f>
        <v>0.16000000000000003</v>
      </c>
      <c r="L1381" s="25">
        <f>AVERAGE(L1376:L1380)*1</f>
        <v>0.8</v>
      </c>
      <c r="M1381" s="22">
        <f>SUM(H1381:L1381)</f>
        <v>0.96000000000000008</v>
      </c>
    </row>
    <row r="1382" spans="1:13" ht="15" customHeight="1" thickTop="1" thickBot="1">
      <c r="A1382" s="23" t="s">
        <v>28</v>
      </c>
      <c r="B1382" s="9" t="s">
        <v>10</v>
      </c>
      <c r="C1382" s="9" t="s">
        <v>11</v>
      </c>
      <c r="D1382" s="9" t="s">
        <v>12</v>
      </c>
      <c r="E1382" s="9" t="s">
        <v>13</v>
      </c>
      <c r="F1382" s="9" t="s">
        <v>14</v>
      </c>
      <c r="G1382" s="10" t="s">
        <v>15</v>
      </c>
      <c r="H1382" s="9" t="s">
        <v>10</v>
      </c>
      <c r="I1382" s="9" t="s">
        <v>11</v>
      </c>
      <c r="J1382" s="9" t="s">
        <v>12</v>
      </c>
      <c r="K1382" s="9" t="s">
        <v>13</v>
      </c>
      <c r="L1382" s="24" t="s">
        <v>14</v>
      </c>
      <c r="M1382" s="10" t="s">
        <v>15</v>
      </c>
    </row>
    <row r="1383" spans="1:13" ht="15" customHeight="1" thickTop="1" thickBot="1">
      <c r="A1383" s="13" t="s">
        <v>29</v>
      </c>
      <c r="B1383" s="14"/>
      <c r="C1383" s="14"/>
      <c r="D1383" s="14"/>
      <c r="E1383" s="14">
        <v>8</v>
      </c>
      <c r="F1383" s="14">
        <v>7</v>
      </c>
      <c r="G1383" s="15">
        <f t="shared" ref="G1383:G1385" si="535">SUM(B1383:F1383)</f>
        <v>15</v>
      </c>
      <c r="H1383" s="16">
        <f t="shared" ref="H1383:L1385" si="536">IFERROR(B1383/$G$1383,0)</f>
        <v>0</v>
      </c>
      <c r="I1383" s="16">
        <f t="shared" si="536"/>
        <v>0</v>
      </c>
      <c r="J1383" s="16">
        <f t="shared" si="536"/>
        <v>0</v>
      </c>
      <c r="K1383" s="16">
        <f t="shared" si="536"/>
        <v>0.53333333333333333</v>
      </c>
      <c r="L1383" s="16">
        <f t="shared" si="536"/>
        <v>0.46666666666666667</v>
      </c>
      <c r="M1383" s="18" t="s">
        <v>17</v>
      </c>
    </row>
    <row r="1384" spans="1:13" ht="15" customHeight="1" thickTop="1" thickBot="1">
      <c r="A1384" s="13" t="s">
        <v>30</v>
      </c>
      <c r="B1384" s="14"/>
      <c r="C1384" s="14"/>
      <c r="D1384" s="14">
        <v>2</v>
      </c>
      <c r="E1384" s="14">
        <v>2</v>
      </c>
      <c r="F1384" s="14">
        <v>11</v>
      </c>
      <c r="G1384" s="15">
        <f t="shared" si="535"/>
        <v>15</v>
      </c>
      <c r="H1384" s="16">
        <f t="shared" si="536"/>
        <v>0</v>
      </c>
      <c r="I1384" s="16">
        <f t="shared" si="536"/>
        <v>0</v>
      </c>
      <c r="J1384" s="16">
        <f t="shared" si="536"/>
        <v>0.13333333333333333</v>
      </c>
      <c r="K1384" s="16">
        <f t="shared" si="536"/>
        <v>0.13333333333333333</v>
      </c>
      <c r="L1384" s="16">
        <f t="shared" si="536"/>
        <v>0.73333333333333328</v>
      </c>
      <c r="M1384" s="18" t="s">
        <v>17</v>
      </c>
    </row>
    <row r="1385" spans="1:13" ht="15" customHeight="1" thickTop="1" thickBot="1">
      <c r="A1385" s="13" t="s">
        <v>31</v>
      </c>
      <c r="B1385" s="14"/>
      <c r="C1385" s="14"/>
      <c r="D1385" s="14">
        <v>1</v>
      </c>
      <c r="E1385" s="14">
        <v>4</v>
      </c>
      <c r="F1385" s="14">
        <v>10</v>
      </c>
      <c r="G1385" s="15">
        <f t="shared" si="535"/>
        <v>15</v>
      </c>
      <c r="H1385" s="16">
        <f t="shared" si="536"/>
        <v>0</v>
      </c>
      <c r="I1385" s="16">
        <f t="shared" si="536"/>
        <v>0</v>
      </c>
      <c r="J1385" s="16">
        <f t="shared" si="536"/>
        <v>6.6666666666666666E-2</v>
      </c>
      <c r="K1385" s="16">
        <f t="shared" si="536"/>
        <v>0.26666666666666666</v>
      </c>
      <c r="L1385" s="16">
        <f t="shared" si="536"/>
        <v>0.66666666666666663</v>
      </c>
      <c r="M1385" s="18" t="s">
        <v>17</v>
      </c>
    </row>
    <row r="1386" spans="1:13" ht="15" customHeight="1" thickTop="1" thickBot="1">
      <c r="A1386" s="19" t="s">
        <v>27</v>
      </c>
      <c r="B1386" s="20"/>
      <c r="C1386" s="20">
        <f t="shared" ref="C1386:E1386" si="537">IFERROR(AVERAGE(C1383:C1385),0)</f>
        <v>0</v>
      </c>
      <c r="D1386" s="26">
        <f t="shared" si="537"/>
        <v>1.5</v>
      </c>
      <c r="E1386" s="26">
        <f t="shared" si="537"/>
        <v>4.666666666666667</v>
      </c>
      <c r="F1386" s="26"/>
      <c r="G1386" s="26">
        <f>SUM(AVERAGE(G1383:G1385))</f>
        <v>15</v>
      </c>
      <c r="H1386" s="22">
        <f>AVERAGE(H1383:H1385)*0.2</f>
        <v>0</v>
      </c>
      <c r="I1386" s="22">
        <f>AVERAGE(I1383:I1385)*0.4</f>
        <v>0</v>
      </c>
      <c r="J1386" s="22">
        <f>AVERAGE(J1383:J1385)*0.6</f>
        <v>0.04</v>
      </c>
      <c r="K1386" s="22">
        <f>AVERAGE(K1383:K1385)*0.8</f>
        <v>0.24888888888888891</v>
      </c>
      <c r="L1386" s="25">
        <f>AVERAGE(L1383:L1385)*1</f>
        <v>0.62222222222222223</v>
      </c>
      <c r="M1386" s="27">
        <f>SUM(H1386:L1386)</f>
        <v>0.9111111111111112</v>
      </c>
    </row>
    <row r="1387" spans="1:13" ht="15" customHeight="1" thickTop="1" thickBot="1">
      <c r="A1387" s="8" t="s">
        <v>32</v>
      </c>
      <c r="B1387" s="9" t="s">
        <v>10</v>
      </c>
      <c r="C1387" s="9" t="s">
        <v>11</v>
      </c>
      <c r="D1387" s="9" t="s">
        <v>12</v>
      </c>
      <c r="E1387" s="9" t="s">
        <v>13</v>
      </c>
      <c r="F1387" s="9" t="s">
        <v>14</v>
      </c>
      <c r="G1387" s="10" t="s">
        <v>15</v>
      </c>
      <c r="H1387" s="9" t="s">
        <v>10</v>
      </c>
      <c r="I1387" s="9" t="s">
        <v>11</v>
      </c>
      <c r="J1387" s="9" t="s">
        <v>12</v>
      </c>
      <c r="K1387" s="9" t="s">
        <v>13</v>
      </c>
      <c r="L1387" s="24" t="s">
        <v>14</v>
      </c>
      <c r="M1387" s="10" t="s">
        <v>15</v>
      </c>
    </row>
    <row r="1388" spans="1:13" ht="15" customHeight="1" thickTop="1" thickBot="1">
      <c r="A1388" s="28" t="s">
        <v>33</v>
      </c>
      <c r="B1388" s="29"/>
      <c r="C1388" s="29"/>
      <c r="D1388" s="29"/>
      <c r="E1388" s="14">
        <v>5</v>
      </c>
      <c r="F1388" s="14">
        <v>10</v>
      </c>
      <c r="G1388" s="30">
        <f t="shared" ref="G1388:G1391" si="538">SUM(B1388:F1388)</f>
        <v>15</v>
      </c>
      <c r="H1388" s="31">
        <f t="shared" ref="H1388:L1391" si="539">IFERROR(B1388/$G$1388,0)</f>
        <v>0</v>
      </c>
      <c r="I1388" s="31">
        <f t="shared" si="539"/>
        <v>0</v>
      </c>
      <c r="J1388" s="31">
        <f t="shared" si="539"/>
        <v>0</v>
      </c>
      <c r="K1388" s="31">
        <f t="shared" si="539"/>
        <v>0.33333333333333331</v>
      </c>
      <c r="L1388" s="31">
        <f t="shared" si="539"/>
        <v>0.66666666666666663</v>
      </c>
      <c r="M1388" s="18" t="s">
        <v>17</v>
      </c>
    </row>
    <row r="1389" spans="1:13" ht="15" customHeight="1" thickTop="1" thickBot="1">
      <c r="A1389" s="28" t="s">
        <v>34</v>
      </c>
      <c r="B1389" s="29"/>
      <c r="C1389" s="29"/>
      <c r="D1389" s="29"/>
      <c r="E1389" s="14">
        <v>5</v>
      </c>
      <c r="F1389" s="14">
        <v>10</v>
      </c>
      <c r="G1389" s="30">
        <f t="shared" si="538"/>
        <v>15</v>
      </c>
      <c r="H1389" s="31">
        <f t="shared" si="539"/>
        <v>0</v>
      </c>
      <c r="I1389" s="31">
        <f t="shared" si="539"/>
        <v>0</v>
      </c>
      <c r="J1389" s="31">
        <f t="shared" si="539"/>
        <v>0</v>
      </c>
      <c r="K1389" s="31">
        <f t="shared" si="539"/>
        <v>0.33333333333333331</v>
      </c>
      <c r="L1389" s="31">
        <f t="shared" si="539"/>
        <v>0.66666666666666663</v>
      </c>
      <c r="M1389" s="18" t="s">
        <v>17</v>
      </c>
    </row>
    <row r="1390" spans="1:13" ht="15" customHeight="1" thickTop="1" thickBot="1">
      <c r="A1390" s="28" t="s">
        <v>35</v>
      </c>
      <c r="B1390" s="29"/>
      <c r="C1390" s="29"/>
      <c r="D1390" s="29"/>
      <c r="E1390" s="14">
        <v>4</v>
      </c>
      <c r="F1390" s="14">
        <v>11</v>
      </c>
      <c r="G1390" s="30">
        <f t="shared" si="538"/>
        <v>15</v>
      </c>
      <c r="H1390" s="31">
        <f t="shared" si="539"/>
        <v>0</v>
      </c>
      <c r="I1390" s="31">
        <f t="shared" si="539"/>
        <v>0</v>
      </c>
      <c r="J1390" s="31">
        <f t="shared" si="539"/>
        <v>0</v>
      </c>
      <c r="K1390" s="31">
        <f t="shared" si="539"/>
        <v>0.26666666666666666</v>
      </c>
      <c r="L1390" s="31">
        <f t="shared" si="539"/>
        <v>0.73333333333333328</v>
      </c>
      <c r="M1390" s="18" t="s">
        <v>17</v>
      </c>
    </row>
    <row r="1391" spans="1:13" ht="15" customHeight="1" thickTop="1" thickBot="1">
      <c r="A1391" s="28" t="s">
        <v>36</v>
      </c>
      <c r="B1391" s="29"/>
      <c r="C1391" s="29"/>
      <c r="D1391" s="29">
        <v>1</v>
      </c>
      <c r="E1391" s="14">
        <v>2</v>
      </c>
      <c r="F1391" s="14">
        <v>12</v>
      </c>
      <c r="G1391" s="30">
        <f t="shared" si="538"/>
        <v>15</v>
      </c>
      <c r="H1391" s="31">
        <f t="shared" si="539"/>
        <v>0</v>
      </c>
      <c r="I1391" s="31">
        <f t="shared" si="539"/>
        <v>0</v>
      </c>
      <c r="J1391" s="31">
        <f t="shared" si="539"/>
        <v>6.6666666666666666E-2</v>
      </c>
      <c r="K1391" s="31">
        <f t="shared" si="539"/>
        <v>0.13333333333333333</v>
      </c>
      <c r="L1391" s="31">
        <f t="shared" si="539"/>
        <v>0.8</v>
      </c>
      <c r="M1391" s="18" t="s">
        <v>17</v>
      </c>
    </row>
    <row r="1392" spans="1:13" ht="15" customHeight="1" thickTop="1" thickBot="1">
      <c r="A1392" s="32" t="s">
        <v>27</v>
      </c>
      <c r="B1392" s="33">
        <f t="shared" ref="B1392:E1392" si="540">IFERROR(AVERAGE(B1388:B1391),0)</f>
        <v>0</v>
      </c>
      <c r="C1392" s="33">
        <f t="shared" si="540"/>
        <v>0</v>
      </c>
      <c r="D1392" s="33">
        <f t="shared" si="540"/>
        <v>1</v>
      </c>
      <c r="E1392" s="33">
        <f t="shared" si="540"/>
        <v>4</v>
      </c>
      <c r="F1392" s="33"/>
      <c r="G1392" s="33">
        <f>SUM(AVERAGE(G1388:G1391))</f>
        <v>15</v>
      </c>
      <c r="H1392" s="27">
        <f>AVERAGE(H1388:H1391)*0.2</f>
        <v>0</v>
      </c>
      <c r="I1392" s="27">
        <f>AVERAGE(I1388:I1391)*0.4</f>
        <v>0</v>
      </c>
      <c r="J1392" s="27">
        <f>AVERAGE(J1388:J1391)*0.6</f>
        <v>0.01</v>
      </c>
      <c r="K1392" s="27">
        <f>AVERAGE(K1388:K1391)*0.8</f>
        <v>0.21333333333333335</v>
      </c>
      <c r="L1392" s="34">
        <f>AVERAGE(L1388:L1391)*1</f>
        <v>0.71666666666666656</v>
      </c>
      <c r="M1392" s="27">
        <f>SUM(H1392:L1392)</f>
        <v>0.94</v>
      </c>
    </row>
    <row r="1393" spans="1:13" ht="15" customHeight="1" thickTop="1" thickBot="1">
      <c r="A1393" s="35" t="s">
        <v>37</v>
      </c>
      <c r="B1393" s="36"/>
      <c r="C1393" s="36"/>
      <c r="D1393" s="36"/>
      <c r="E1393" s="36"/>
      <c r="F1393" s="36"/>
      <c r="G1393" s="37">
        <f>SUM(B1393:F1393)</f>
        <v>0</v>
      </c>
      <c r="H1393" s="38">
        <f t="shared" ref="H1393:L1393" si="541">IFERROR(B1393/$G$1393,0)</f>
        <v>0</v>
      </c>
      <c r="I1393" s="38">
        <f t="shared" si="541"/>
        <v>0</v>
      </c>
      <c r="J1393" s="38">
        <f t="shared" si="541"/>
        <v>0</v>
      </c>
      <c r="K1393" s="38">
        <f t="shared" si="541"/>
        <v>0</v>
      </c>
      <c r="L1393" s="38">
        <f t="shared" si="541"/>
        <v>0</v>
      </c>
      <c r="M1393" s="18" t="s">
        <v>17</v>
      </c>
    </row>
    <row r="1394" spans="1:13" ht="15" customHeight="1" thickTop="1" thickBot="1">
      <c r="A1394" s="51" t="s">
        <v>38</v>
      </c>
      <c r="B1394" s="52"/>
      <c r="C1394" s="52"/>
      <c r="D1394" s="52"/>
      <c r="E1394" s="52"/>
      <c r="F1394" s="53"/>
      <c r="G1394" s="39">
        <v>15</v>
      </c>
      <c r="H1394" s="27" t="s">
        <v>17</v>
      </c>
      <c r="I1394" s="27" t="s">
        <v>17</v>
      </c>
      <c r="J1394" s="27" t="s">
        <v>17</v>
      </c>
      <c r="K1394" s="27" t="s">
        <v>17</v>
      </c>
      <c r="L1394" s="27" t="s">
        <v>17</v>
      </c>
      <c r="M1394" s="27">
        <f>(M1374+M1381+M1386+M1392)/4</f>
        <v>0.93944444444444442</v>
      </c>
    </row>
    <row r="1395" spans="1:13" ht="15" customHeight="1" thickTop="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</row>
    <row r="1396" spans="1:13" ht="15" customHeight="1" thickBot="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</row>
    <row r="1397" spans="1:13" ht="15" customHeight="1" thickTop="1" thickBot="1">
      <c r="A1397" s="3" t="s">
        <v>0</v>
      </c>
      <c r="B1397" s="54" t="s">
        <v>47</v>
      </c>
      <c r="C1397" s="50"/>
      <c r="D1397" s="50"/>
      <c r="E1397" s="50"/>
      <c r="F1397" s="50"/>
      <c r="G1397" s="47"/>
      <c r="H1397" s="55" t="s">
        <v>2</v>
      </c>
      <c r="I1397" s="56"/>
      <c r="J1397" s="57"/>
      <c r="K1397" s="4" t="s">
        <v>3</v>
      </c>
      <c r="L1397" s="58">
        <v>45324</v>
      </c>
      <c r="M1397" s="59"/>
    </row>
    <row r="1398" spans="1:13" ht="15" customHeight="1" thickBot="1">
      <c r="A1398" s="40" t="s">
        <v>4</v>
      </c>
      <c r="B1398" s="41"/>
      <c r="C1398" s="41"/>
      <c r="D1398" s="41"/>
      <c r="E1398" s="41"/>
      <c r="F1398" s="41"/>
      <c r="G1398" s="42"/>
      <c r="H1398" s="5" t="s">
        <v>5</v>
      </c>
      <c r="I1398" s="46">
        <v>16</v>
      </c>
      <c r="J1398" s="47"/>
      <c r="K1398" s="6"/>
      <c r="L1398" s="5"/>
      <c r="M1398" s="5"/>
    </row>
    <row r="1399" spans="1:13" ht="15" customHeight="1" thickBot="1">
      <c r="A1399" s="43"/>
      <c r="B1399" s="44"/>
      <c r="C1399" s="44"/>
      <c r="D1399" s="44"/>
      <c r="E1399" s="44"/>
      <c r="F1399" s="44"/>
      <c r="G1399" s="45"/>
      <c r="H1399" s="5" t="s">
        <v>6</v>
      </c>
      <c r="I1399" s="46"/>
      <c r="J1399" s="47"/>
      <c r="K1399" s="5"/>
      <c r="L1399" s="5"/>
      <c r="M1399" s="5"/>
    </row>
    <row r="1400" spans="1:13" ht="15" customHeight="1" thickBot="1">
      <c r="A1400" s="7" t="s">
        <v>7</v>
      </c>
      <c r="B1400" s="48" t="s">
        <v>8</v>
      </c>
      <c r="C1400" s="49"/>
      <c r="D1400" s="49"/>
      <c r="E1400" s="49"/>
      <c r="F1400" s="49"/>
      <c r="G1400" s="49"/>
      <c r="H1400" s="46" t="s">
        <v>8</v>
      </c>
      <c r="I1400" s="50"/>
      <c r="J1400" s="50"/>
      <c r="K1400" s="50"/>
      <c r="L1400" s="50"/>
      <c r="M1400" s="47"/>
    </row>
    <row r="1401" spans="1:13" ht="15" customHeight="1" thickTop="1" thickBot="1">
      <c r="A1401" s="8" t="s">
        <v>9</v>
      </c>
      <c r="B1401" s="9" t="s">
        <v>10</v>
      </c>
      <c r="C1401" s="9" t="s">
        <v>11</v>
      </c>
      <c r="D1401" s="9" t="s">
        <v>12</v>
      </c>
      <c r="E1401" s="9" t="s">
        <v>13</v>
      </c>
      <c r="F1401" s="9" t="s">
        <v>14</v>
      </c>
      <c r="G1401" s="10" t="s">
        <v>15</v>
      </c>
      <c r="H1401" s="11" t="s">
        <v>10</v>
      </c>
      <c r="I1401" s="11" t="s">
        <v>11</v>
      </c>
      <c r="J1401" s="11" t="s">
        <v>12</v>
      </c>
      <c r="K1401" s="11" t="s">
        <v>13</v>
      </c>
      <c r="L1401" s="11" t="s">
        <v>14</v>
      </c>
      <c r="M1401" s="12" t="s">
        <v>15</v>
      </c>
    </row>
    <row r="1402" spans="1:13" ht="15" customHeight="1" thickTop="1" thickBot="1">
      <c r="A1402" s="13" t="s">
        <v>16</v>
      </c>
      <c r="B1402" s="14"/>
      <c r="C1402" s="14"/>
      <c r="D1402" s="14"/>
      <c r="E1402" s="14">
        <v>5</v>
      </c>
      <c r="F1402" s="14">
        <v>11</v>
      </c>
      <c r="G1402" s="15">
        <f t="shared" ref="G1402:G1404" si="542">SUM(B1402:F1402)</f>
        <v>16</v>
      </c>
      <c r="H1402" s="16">
        <f t="shared" ref="H1402:L1404" si="543">IFERROR(B1402/$G$1402,0)</f>
        <v>0</v>
      </c>
      <c r="I1402" s="16">
        <f t="shared" si="543"/>
        <v>0</v>
      </c>
      <c r="J1402" s="16">
        <f t="shared" si="543"/>
        <v>0</v>
      </c>
      <c r="K1402" s="16">
        <f t="shared" si="543"/>
        <v>0.3125</v>
      </c>
      <c r="L1402" s="16">
        <f t="shared" si="543"/>
        <v>0.6875</v>
      </c>
      <c r="M1402" s="17" t="s">
        <v>17</v>
      </c>
    </row>
    <row r="1403" spans="1:13" ht="15" customHeight="1" thickTop="1" thickBot="1">
      <c r="A1403" s="13" t="s">
        <v>18</v>
      </c>
      <c r="B1403" s="14"/>
      <c r="C1403" s="14"/>
      <c r="D1403" s="14"/>
      <c r="E1403" s="14">
        <v>4</v>
      </c>
      <c r="F1403" s="14">
        <v>12</v>
      </c>
      <c r="G1403" s="15">
        <f t="shared" si="542"/>
        <v>16</v>
      </c>
      <c r="H1403" s="16">
        <f t="shared" si="543"/>
        <v>0</v>
      </c>
      <c r="I1403" s="16">
        <f t="shared" si="543"/>
        <v>0</v>
      </c>
      <c r="J1403" s="16">
        <f t="shared" si="543"/>
        <v>0</v>
      </c>
      <c r="K1403" s="16">
        <f t="shared" si="543"/>
        <v>0.25</v>
      </c>
      <c r="L1403" s="16">
        <f t="shared" si="543"/>
        <v>0.75</v>
      </c>
      <c r="M1403" s="18" t="s">
        <v>17</v>
      </c>
    </row>
    <row r="1404" spans="1:13" ht="15" customHeight="1" thickTop="1" thickBot="1">
      <c r="A1404" s="13" t="s">
        <v>19</v>
      </c>
      <c r="B1404" s="14"/>
      <c r="C1404" s="14"/>
      <c r="D1404" s="14"/>
      <c r="E1404" s="14">
        <v>4</v>
      </c>
      <c r="F1404" s="14">
        <v>12</v>
      </c>
      <c r="G1404" s="15">
        <f t="shared" si="542"/>
        <v>16</v>
      </c>
      <c r="H1404" s="16">
        <f t="shared" si="543"/>
        <v>0</v>
      </c>
      <c r="I1404" s="16">
        <f t="shared" si="543"/>
        <v>0</v>
      </c>
      <c r="J1404" s="16">
        <f t="shared" si="543"/>
        <v>0</v>
      </c>
      <c r="K1404" s="16">
        <f t="shared" si="543"/>
        <v>0.25</v>
      </c>
      <c r="L1404" s="16">
        <f t="shared" si="543"/>
        <v>0.75</v>
      </c>
      <c r="M1404" s="18" t="s">
        <v>17</v>
      </c>
    </row>
    <row r="1405" spans="1:13" ht="15" customHeight="1" thickTop="1" thickBot="1">
      <c r="A1405" s="19" t="s">
        <v>20</v>
      </c>
      <c r="B1405" s="20">
        <f>IFERROR(AVERAGE(B1402:B1404),0)</f>
        <v>0</v>
      </c>
      <c r="C1405" s="20"/>
      <c r="D1405" s="20">
        <f t="shared" ref="D1405:E1405" si="544">IFERROR(AVERAGE(D1402:D1404),0)</f>
        <v>0</v>
      </c>
      <c r="E1405" s="20">
        <f t="shared" si="544"/>
        <v>4.333333333333333</v>
      </c>
      <c r="F1405" s="20"/>
      <c r="G1405" s="20">
        <f>SUM(AVERAGE(G1402:G1404))</f>
        <v>16</v>
      </c>
      <c r="H1405" s="21">
        <f>AVERAGE(H1402:H1404)*0.2</f>
        <v>0</v>
      </c>
      <c r="I1405" s="21">
        <f>AVERAGE(I1402:I1404)*0.4</f>
        <v>0</v>
      </c>
      <c r="J1405" s="21">
        <f>AVERAGE(J1402:J1404)*0.6</f>
        <v>0</v>
      </c>
      <c r="K1405" s="21">
        <f>AVERAGE(K1402:K1404)*0.8</f>
        <v>0.21666666666666667</v>
      </c>
      <c r="L1405" s="21">
        <f>AVERAGE(L1402:L1404)*1</f>
        <v>0.72916666666666663</v>
      </c>
      <c r="M1405" s="22">
        <f>SUM(H1405:L1405)</f>
        <v>0.9458333333333333</v>
      </c>
    </row>
    <row r="1406" spans="1:13" ht="15" customHeight="1" thickTop="1" thickBot="1">
      <c r="A1406" s="23" t="s">
        <v>21</v>
      </c>
      <c r="B1406" s="9" t="s">
        <v>10</v>
      </c>
      <c r="C1406" s="9" t="s">
        <v>11</v>
      </c>
      <c r="D1406" s="9" t="s">
        <v>12</v>
      </c>
      <c r="E1406" s="9" t="s">
        <v>13</v>
      </c>
      <c r="F1406" s="9" t="s">
        <v>14</v>
      </c>
      <c r="G1406" s="10" t="s">
        <v>15</v>
      </c>
      <c r="H1406" s="9" t="s">
        <v>10</v>
      </c>
      <c r="I1406" s="9" t="s">
        <v>11</v>
      </c>
      <c r="J1406" s="9" t="s">
        <v>12</v>
      </c>
      <c r="K1406" s="9" t="s">
        <v>13</v>
      </c>
      <c r="L1406" s="24" t="s">
        <v>14</v>
      </c>
      <c r="M1406" s="10" t="s">
        <v>15</v>
      </c>
    </row>
    <row r="1407" spans="1:13" ht="15" customHeight="1" thickTop="1" thickBot="1">
      <c r="A1407" s="13" t="s">
        <v>22</v>
      </c>
      <c r="B1407" s="14"/>
      <c r="C1407" s="14"/>
      <c r="D1407" s="14"/>
      <c r="E1407" s="14">
        <v>3</v>
      </c>
      <c r="F1407" s="14">
        <v>13</v>
      </c>
      <c r="G1407" s="15">
        <f t="shared" ref="G1407:G1411" si="545">SUM(B1407:F1407)</f>
        <v>16</v>
      </c>
      <c r="H1407" s="16">
        <f t="shared" ref="H1407:L1411" si="546">IFERROR(B1407/$G$1407,0)</f>
        <v>0</v>
      </c>
      <c r="I1407" s="16">
        <f t="shared" si="546"/>
        <v>0</v>
      </c>
      <c r="J1407" s="16">
        <f t="shared" si="546"/>
        <v>0</v>
      </c>
      <c r="K1407" s="16">
        <f t="shared" si="546"/>
        <v>0.1875</v>
      </c>
      <c r="L1407" s="16">
        <f t="shared" si="546"/>
        <v>0.8125</v>
      </c>
      <c r="M1407" s="18" t="s">
        <v>17</v>
      </c>
    </row>
    <row r="1408" spans="1:13" ht="15" customHeight="1" thickTop="1" thickBot="1">
      <c r="A1408" s="13" t="s">
        <v>23</v>
      </c>
      <c r="B1408" s="14"/>
      <c r="C1408" s="14"/>
      <c r="D1408" s="14"/>
      <c r="E1408" s="14">
        <v>1</v>
      </c>
      <c r="F1408" s="14">
        <v>15</v>
      </c>
      <c r="G1408" s="15">
        <f t="shared" si="545"/>
        <v>16</v>
      </c>
      <c r="H1408" s="16">
        <f t="shared" si="546"/>
        <v>0</v>
      </c>
      <c r="I1408" s="16">
        <f t="shared" si="546"/>
        <v>0</v>
      </c>
      <c r="J1408" s="16">
        <f t="shared" si="546"/>
        <v>0</v>
      </c>
      <c r="K1408" s="16">
        <f t="shared" si="546"/>
        <v>6.25E-2</v>
      </c>
      <c r="L1408" s="16">
        <f t="shared" si="546"/>
        <v>0.9375</v>
      </c>
      <c r="M1408" s="18" t="s">
        <v>17</v>
      </c>
    </row>
    <row r="1409" spans="1:13" ht="15" customHeight="1" thickTop="1" thickBot="1">
      <c r="A1409" s="13" t="s">
        <v>24</v>
      </c>
      <c r="B1409" s="14"/>
      <c r="C1409" s="14"/>
      <c r="D1409" s="14"/>
      <c r="E1409" s="14">
        <v>3</v>
      </c>
      <c r="F1409" s="14">
        <v>13</v>
      </c>
      <c r="G1409" s="15">
        <f t="shared" si="545"/>
        <v>16</v>
      </c>
      <c r="H1409" s="16">
        <f t="shared" si="546"/>
        <v>0</v>
      </c>
      <c r="I1409" s="16">
        <f t="shared" si="546"/>
        <v>0</v>
      </c>
      <c r="J1409" s="16">
        <f t="shared" si="546"/>
        <v>0</v>
      </c>
      <c r="K1409" s="16">
        <f t="shared" si="546"/>
        <v>0.1875</v>
      </c>
      <c r="L1409" s="16">
        <f t="shared" si="546"/>
        <v>0.8125</v>
      </c>
      <c r="M1409" s="18" t="s">
        <v>17</v>
      </c>
    </row>
    <row r="1410" spans="1:13" ht="15" customHeight="1" thickTop="1" thickBot="1">
      <c r="A1410" s="13" t="s">
        <v>25</v>
      </c>
      <c r="B1410" s="14"/>
      <c r="C1410" s="14"/>
      <c r="D1410" s="14"/>
      <c r="E1410" s="14">
        <v>3</v>
      </c>
      <c r="F1410" s="14">
        <v>13</v>
      </c>
      <c r="G1410" s="15">
        <f t="shared" si="545"/>
        <v>16</v>
      </c>
      <c r="H1410" s="16">
        <f t="shared" si="546"/>
        <v>0</v>
      </c>
      <c r="I1410" s="16">
        <f t="shared" si="546"/>
        <v>0</v>
      </c>
      <c r="J1410" s="16">
        <f t="shared" si="546"/>
        <v>0</v>
      </c>
      <c r="K1410" s="16">
        <f t="shared" si="546"/>
        <v>0.1875</v>
      </c>
      <c r="L1410" s="16">
        <f t="shared" si="546"/>
        <v>0.8125</v>
      </c>
      <c r="M1410" s="18" t="s">
        <v>17</v>
      </c>
    </row>
    <row r="1411" spans="1:13" ht="15" customHeight="1" thickTop="1" thickBot="1">
      <c r="A1411" s="13" t="s">
        <v>26</v>
      </c>
      <c r="B1411" s="14"/>
      <c r="C1411" s="14"/>
      <c r="D1411" s="14"/>
      <c r="E1411" s="14">
        <v>3</v>
      </c>
      <c r="F1411" s="14">
        <v>13</v>
      </c>
      <c r="G1411" s="15">
        <f t="shared" si="545"/>
        <v>16</v>
      </c>
      <c r="H1411" s="16">
        <f t="shared" si="546"/>
        <v>0</v>
      </c>
      <c r="I1411" s="16">
        <f t="shared" si="546"/>
        <v>0</v>
      </c>
      <c r="J1411" s="16">
        <f t="shared" si="546"/>
        <v>0</v>
      </c>
      <c r="K1411" s="16">
        <f t="shared" si="546"/>
        <v>0.1875</v>
      </c>
      <c r="L1411" s="16">
        <f t="shared" si="546"/>
        <v>0.8125</v>
      </c>
      <c r="M1411" s="18"/>
    </row>
    <row r="1412" spans="1:13" ht="15" customHeight="1" thickTop="1" thickBot="1">
      <c r="A1412" s="19" t="s">
        <v>27</v>
      </c>
      <c r="B1412" s="20">
        <f t="shared" ref="B1412:E1412" si="547">IFERROR(AVERAGE(B1407:B1411),0)</f>
        <v>0</v>
      </c>
      <c r="C1412" s="20">
        <f t="shared" si="547"/>
        <v>0</v>
      </c>
      <c r="D1412" s="20">
        <f t="shared" si="547"/>
        <v>0</v>
      </c>
      <c r="E1412" s="20">
        <f t="shared" si="547"/>
        <v>2.6</v>
      </c>
      <c r="F1412" s="20"/>
      <c r="G1412" s="20">
        <f>SUM(AVERAGE(G1407:G1411))</f>
        <v>16</v>
      </c>
      <c r="H1412" s="22">
        <f>AVERAGE(H1407:H1411)*0.2</f>
        <v>0</v>
      </c>
      <c r="I1412" s="22">
        <f>AVERAGE(I1407:I1411)*0.4</f>
        <v>0</v>
      </c>
      <c r="J1412" s="22">
        <f>AVERAGE(J1407:J1411)*0.6</f>
        <v>0</v>
      </c>
      <c r="K1412" s="22">
        <f>AVERAGE(K1407:K1411)*0.8</f>
        <v>0.13</v>
      </c>
      <c r="L1412" s="25">
        <f>AVERAGE(L1407:L1411)*1</f>
        <v>0.83750000000000002</v>
      </c>
      <c r="M1412" s="22">
        <f>SUM(H1412:L1412)</f>
        <v>0.96750000000000003</v>
      </c>
    </row>
    <row r="1413" spans="1:13" ht="15" customHeight="1" thickTop="1" thickBot="1">
      <c r="A1413" s="23" t="s">
        <v>28</v>
      </c>
      <c r="B1413" s="9" t="s">
        <v>10</v>
      </c>
      <c r="C1413" s="9" t="s">
        <v>11</v>
      </c>
      <c r="D1413" s="9" t="s">
        <v>12</v>
      </c>
      <c r="E1413" s="9" t="s">
        <v>13</v>
      </c>
      <c r="F1413" s="9" t="s">
        <v>14</v>
      </c>
      <c r="G1413" s="10" t="s">
        <v>15</v>
      </c>
      <c r="H1413" s="9" t="s">
        <v>10</v>
      </c>
      <c r="I1413" s="9" t="s">
        <v>11</v>
      </c>
      <c r="J1413" s="9" t="s">
        <v>12</v>
      </c>
      <c r="K1413" s="9" t="s">
        <v>13</v>
      </c>
      <c r="L1413" s="24" t="s">
        <v>14</v>
      </c>
      <c r="M1413" s="10" t="s">
        <v>15</v>
      </c>
    </row>
    <row r="1414" spans="1:13" ht="15" customHeight="1" thickTop="1" thickBot="1">
      <c r="A1414" s="13" t="s">
        <v>29</v>
      </c>
      <c r="B1414" s="14"/>
      <c r="C1414" s="14"/>
      <c r="D1414" s="14"/>
      <c r="E1414" s="14">
        <v>6</v>
      </c>
      <c r="F1414" s="14">
        <v>10</v>
      </c>
      <c r="G1414" s="15">
        <f t="shared" ref="G1414:G1416" si="548">SUM(B1414:F1414)</f>
        <v>16</v>
      </c>
      <c r="H1414" s="16">
        <f t="shared" ref="H1414:L1416" si="549">IFERROR(B1414/$G$1414,0)</f>
        <v>0</v>
      </c>
      <c r="I1414" s="16">
        <f t="shared" si="549"/>
        <v>0</v>
      </c>
      <c r="J1414" s="16">
        <f t="shared" si="549"/>
        <v>0</v>
      </c>
      <c r="K1414" s="16">
        <f t="shared" si="549"/>
        <v>0.375</v>
      </c>
      <c r="L1414" s="16">
        <f t="shared" si="549"/>
        <v>0.625</v>
      </c>
      <c r="M1414" s="18" t="s">
        <v>17</v>
      </c>
    </row>
    <row r="1415" spans="1:13" ht="15" customHeight="1" thickTop="1" thickBot="1">
      <c r="A1415" s="13" t="s">
        <v>30</v>
      </c>
      <c r="B1415" s="14"/>
      <c r="C1415" s="14"/>
      <c r="D1415" s="14"/>
      <c r="E1415" s="14">
        <v>6</v>
      </c>
      <c r="F1415" s="14">
        <v>10</v>
      </c>
      <c r="G1415" s="15">
        <f t="shared" si="548"/>
        <v>16</v>
      </c>
      <c r="H1415" s="16">
        <f t="shared" si="549"/>
        <v>0</v>
      </c>
      <c r="I1415" s="16">
        <f t="shared" si="549"/>
        <v>0</v>
      </c>
      <c r="J1415" s="16">
        <f t="shared" si="549"/>
        <v>0</v>
      </c>
      <c r="K1415" s="16">
        <f t="shared" si="549"/>
        <v>0.375</v>
      </c>
      <c r="L1415" s="16">
        <f t="shared" si="549"/>
        <v>0.625</v>
      </c>
      <c r="M1415" s="18" t="s">
        <v>17</v>
      </c>
    </row>
    <row r="1416" spans="1:13" ht="15" customHeight="1" thickTop="1" thickBot="1">
      <c r="A1416" s="13" t="s">
        <v>31</v>
      </c>
      <c r="B1416" s="14"/>
      <c r="C1416" s="14"/>
      <c r="D1416" s="14"/>
      <c r="E1416" s="14">
        <v>7</v>
      </c>
      <c r="F1416" s="14">
        <v>9</v>
      </c>
      <c r="G1416" s="15">
        <f t="shared" si="548"/>
        <v>16</v>
      </c>
      <c r="H1416" s="16">
        <f t="shared" si="549"/>
        <v>0</v>
      </c>
      <c r="I1416" s="16">
        <f t="shared" si="549"/>
        <v>0</v>
      </c>
      <c r="J1416" s="16">
        <f t="shared" si="549"/>
        <v>0</v>
      </c>
      <c r="K1416" s="16">
        <f t="shared" si="549"/>
        <v>0.4375</v>
      </c>
      <c r="L1416" s="16">
        <f t="shared" si="549"/>
        <v>0.5625</v>
      </c>
      <c r="M1416" s="18" t="s">
        <v>17</v>
      </c>
    </row>
    <row r="1417" spans="1:13" ht="15" customHeight="1" thickTop="1" thickBot="1">
      <c r="A1417" s="19" t="s">
        <v>27</v>
      </c>
      <c r="B1417" s="20"/>
      <c r="C1417" s="20">
        <f t="shared" ref="C1417:E1417" si="550">IFERROR(AVERAGE(C1414:C1416),0)</f>
        <v>0</v>
      </c>
      <c r="D1417" s="26">
        <f t="shared" si="550"/>
        <v>0</v>
      </c>
      <c r="E1417" s="26">
        <f t="shared" si="550"/>
        <v>6.333333333333333</v>
      </c>
      <c r="F1417" s="26"/>
      <c r="G1417" s="26">
        <f>SUM(AVERAGE(G1414:G1416))</f>
        <v>16</v>
      </c>
      <c r="H1417" s="22">
        <f>AVERAGE(H1414:H1416)*0.2</f>
        <v>0</v>
      </c>
      <c r="I1417" s="22">
        <f>AVERAGE(I1414:I1416)*0.4</f>
        <v>0</v>
      </c>
      <c r="J1417" s="22">
        <f>AVERAGE(J1414:J1416)*0.6</f>
        <v>0</v>
      </c>
      <c r="K1417" s="22">
        <f>AVERAGE(K1414:K1416)*0.8</f>
        <v>0.31666666666666665</v>
      </c>
      <c r="L1417" s="25">
        <f>AVERAGE(L1414:L1416)*1</f>
        <v>0.60416666666666663</v>
      </c>
      <c r="M1417" s="27">
        <f>SUM(H1417:L1417)</f>
        <v>0.92083333333333328</v>
      </c>
    </row>
    <row r="1418" spans="1:13" ht="15" customHeight="1" thickTop="1" thickBot="1">
      <c r="A1418" s="8" t="s">
        <v>32</v>
      </c>
      <c r="B1418" s="9" t="s">
        <v>10</v>
      </c>
      <c r="C1418" s="9" t="s">
        <v>11</v>
      </c>
      <c r="D1418" s="9" t="s">
        <v>12</v>
      </c>
      <c r="E1418" s="9" t="s">
        <v>13</v>
      </c>
      <c r="F1418" s="9" t="s">
        <v>14</v>
      </c>
      <c r="G1418" s="10" t="s">
        <v>15</v>
      </c>
      <c r="H1418" s="9" t="s">
        <v>10</v>
      </c>
      <c r="I1418" s="9" t="s">
        <v>11</v>
      </c>
      <c r="J1418" s="9" t="s">
        <v>12</v>
      </c>
      <c r="K1418" s="9" t="s">
        <v>13</v>
      </c>
      <c r="L1418" s="24" t="s">
        <v>14</v>
      </c>
      <c r="M1418" s="10" t="s">
        <v>15</v>
      </c>
    </row>
    <row r="1419" spans="1:13" ht="15" customHeight="1" thickTop="1" thickBot="1">
      <c r="A1419" s="28" t="s">
        <v>33</v>
      </c>
      <c r="B1419" s="29"/>
      <c r="C1419" s="29"/>
      <c r="D1419" s="29"/>
      <c r="E1419" s="14">
        <v>6</v>
      </c>
      <c r="F1419" s="14">
        <v>10</v>
      </c>
      <c r="G1419" s="30">
        <f t="shared" ref="G1419:G1422" si="551">SUM(B1419:F1419)</f>
        <v>16</v>
      </c>
      <c r="H1419" s="31">
        <f t="shared" ref="H1419:L1422" si="552">IFERROR(B1419/$G$1419,0)</f>
        <v>0</v>
      </c>
      <c r="I1419" s="31">
        <f t="shared" si="552"/>
        <v>0</v>
      </c>
      <c r="J1419" s="31">
        <f t="shared" si="552"/>
        <v>0</v>
      </c>
      <c r="K1419" s="31">
        <f t="shared" si="552"/>
        <v>0.375</v>
      </c>
      <c r="L1419" s="31">
        <f t="shared" si="552"/>
        <v>0.625</v>
      </c>
      <c r="M1419" s="18" t="s">
        <v>17</v>
      </c>
    </row>
    <row r="1420" spans="1:13" ht="15" customHeight="1" thickTop="1" thickBot="1">
      <c r="A1420" s="28" t="s">
        <v>34</v>
      </c>
      <c r="B1420" s="29"/>
      <c r="C1420" s="29"/>
      <c r="D1420" s="29">
        <v>1</v>
      </c>
      <c r="E1420" s="14">
        <v>5</v>
      </c>
      <c r="F1420" s="14">
        <v>10</v>
      </c>
      <c r="G1420" s="30">
        <f t="shared" si="551"/>
        <v>16</v>
      </c>
      <c r="H1420" s="31">
        <f t="shared" si="552"/>
        <v>0</v>
      </c>
      <c r="I1420" s="31">
        <f t="shared" si="552"/>
        <v>0</v>
      </c>
      <c r="J1420" s="31">
        <f t="shared" si="552"/>
        <v>6.25E-2</v>
      </c>
      <c r="K1420" s="31">
        <f t="shared" si="552"/>
        <v>0.3125</v>
      </c>
      <c r="L1420" s="31">
        <f t="shared" si="552"/>
        <v>0.625</v>
      </c>
      <c r="M1420" s="18" t="s">
        <v>17</v>
      </c>
    </row>
    <row r="1421" spans="1:13" ht="15" customHeight="1" thickTop="1" thickBot="1">
      <c r="A1421" s="28" t="s">
        <v>35</v>
      </c>
      <c r="B1421" s="29"/>
      <c r="C1421" s="29"/>
      <c r="D1421" s="29">
        <v>1</v>
      </c>
      <c r="E1421" s="14">
        <v>4</v>
      </c>
      <c r="F1421" s="14">
        <v>11</v>
      </c>
      <c r="G1421" s="30">
        <f t="shared" si="551"/>
        <v>16</v>
      </c>
      <c r="H1421" s="31">
        <f t="shared" si="552"/>
        <v>0</v>
      </c>
      <c r="I1421" s="31">
        <f t="shared" si="552"/>
        <v>0</v>
      </c>
      <c r="J1421" s="31">
        <f t="shared" si="552"/>
        <v>6.25E-2</v>
      </c>
      <c r="K1421" s="31">
        <f t="shared" si="552"/>
        <v>0.25</v>
      </c>
      <c r="L1421" s="31">
        <f t="shared" si="552"/>
        <v>0.6875</v>
      </c>
      <c r="M1421" s="18" t="s">
        <v>17</v>
      </c>
    </row>
    <row r="1422" spans="1:13" ht="15" customHeight="1" thickTop="1" thickBot="1">
      <c r="A1422" s="28" t="s">
        <v>36</v>
      </c>
      <c r="B1422" s="29"/>
      <c r="C1422" s="29"/>
      <c r="D1422" s="29"/>
      <c r="E1422" s="14">
        <v>3</v>
      </c>
      <c r="F1422" s="14">
        <v>13</v>
      </c>
      <c r="G1422" s="30">
        <f t="shared" si="551"/>
        <v>16</v>
      </c>
      <c r="H1422" s="31">
        <f t="shared" si="552"/>
        <v>0</v>
      </c>
      <c r="I1422" s="31">
        <f t="shared" si="552"/>
        <v>0</v>
      </c>
      <c r="J1422" s="31">
        <f t="shared" si="552"/>
        <v>0</v>
      </c>
      <c r="K1422" s="31">
        <f t="shared" si="552"/>
        <v>0.1875</v>
      </c>
      <c r="L1422" s="31">
        <f t="shared" si="552"/>
        <v>0.8125</v>
      </c>
      <c r="M1422" s="18" t="s">
        <v>17</v>
      </c>
    </row>
    <row r="1423" spans="1:13" ht="15" customHeight="1" thickTop="1" thickBot="1">
      <c r="A1423" s="32" t="s">
        <v>27</v>
      </c>
      <c r="B1423" s="33">
        <f t="shared" ref="B1423:E1423" si="553">IFERROR(AVERAGE(B1419:B1422),0)</f>
        <v>0</v>
      </c>
      <c r="C1423" s="33">
        <f t="shared" si="553"/>
        <v>0</v>
      </c>
      <c r="D1423" s="33">
        <f t="shared" si="553"/>
        <v>1</v>
      </c>
      <c r="E1423" s="33">
        <f t="shared" si="553"/>
        <v>4.5</v>
      </c>
      <c r="F1423" s="33"/>
      <c r="G1423" s="33">
        <f>SUM(AVERAGE(G1419:G1422))</f>
        <v>16</v>
      </c>
      <c r="H1423" s="27">
        <f>AVERAGE(H1419:H1422)*0.2</f>
        <v>0</v>
      </c>
      <c r="I1423" s="27">
        <f>AVERAGE(I1419:I1422)*0.4</f>
        <v>0</v>
      </c>
      <c r="J1423" s="27">
        <f>AVERAGE(J1419:J1422)*0.6</f>
        <v>1.8749999999999999E-2</v>
      </c>
      <c r="K1423" s="27">
        <f>AVERAGE(K1419:K1422)*0.8</f>
        <v>0.22500000000000001</v>
      </c>
      <c r="L1423" s="34">
        <f>AVERAGE(L1419:L1422)*1</f>
        <v>0.6875</v>
      </c>
      <c r="M1423" s="27">
        <f>SUM(H1423:L1423)</f>
        <v>0.93125000000000002</v>
      </c>
    </row>
    <row r="1424" spans="1:13" ht="15" customHeight="1" thickTop="1" thickBot="1">
      <c r="A1424" s="35" t="s">
        <v>37</v>
      </c>
      <c r="B1424" s="36"/>
      <c r="C1424" s="36"/>
      <c r="D1424" s="36"/>
      <c r="E1424" s="36"/>
      <c r="F1424" s="36"/>
      <c r="G1424" s="37">
        <f>SUM(B1424:F1424)</f>
        <v>0</v>
      </c>
      <c r="H1424" s="38">
        <f t="shared" ref="H1424:L1424" si="554">IFERROR(B1424/$G$1424,0)</f>
        <v>0</v>
      </c>
      <c r="I1424" s="38">
        <f t="shared" si="554"/>
        <v>0</v>
      </c>
      <c r="J1424" s="38">
        <f t="shared" si="554"/>
        <v>0</v>
      </c>
      <c r="K1424" s="38">
        <f t="shared" si="554"/>
        <v>0</v>
      </c>
      <c r="L1424" s="38">
        <f t="shared" si="554"/>
        <v>0</v>
      </c>
      <c r="M1424" s="18" t="s">
        <v>17</v>
      </c>
    </row>
    <row r="1425" spans="1:13" ht="15" customHeight="1" thickTop="1" thickBot="1">
      <c r="A1425" s="51" t="s">
        <v>38</v>
      </c>
      <c r="B1425" s="52"/>
      <c r="C1425" s="52"/>
      <c r="D1425" s="52"/>
      <c r="E1425" s="52"/>
      <c r="F1425" s="53"/>
      <c r="G1425" s="39">
        <v>16</v>
      </c>
      <c r="H1425" s="27" t="s">
        <v>17</v>
      </c>
      <c r="I1425" s="27" t="s">
        <v>17</v>
      </c>
      <c r="J1425" s="27" t="s">
        <v>17</v>
      </c>
      <c r="K1425" s="27" t="s">
        <v>17</v>
      </c>
      <c r="L1425" s="27" t="s">
        <v>17</v>
      </c>
      <c r="M1425" s="27">
        <f>(M1405+M1412+M1417+M1423)/4</f>
        <v>0.9413541666666666</v>
      </c>
    </row>
    <row r="1426" spans="1:13" ht="15" customHeight="1" thickTop="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</row>
    <row r="1427" spans="1:13" ht="15" customHeight="1" thickBot="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</row>
    <row r="1428" spans="1:13" ht="15" customHeight="1" thickTop="1" thickBot="1">
      <c r="A1428" s="3" t="s">
        <v>0</v>
      </c>
      <c r="B1428" s="54" t="s">
        <v>48</v>
      </c>
      <c r="C1428" s="50"/>
      <c r="D1428" s="50"/>
      <c r="E1428" s="50"/>
      <c r="F1428" s="50"/>
      <c r="G1428" s="47"/>
      <c r="H1428" s="55" t="s">
        <v>2</v>
      </c>
      <c r="I1428" s="56"/>
      <c r="J1428" s="57"/>
      <c r="K1428" s="4" t="s">
        <v>3</v>
      </c>
      <c r="L1428" s="58">
        <v>45338</v>
      </c>
      <c r="M1428" s="59"/>
    </row>
    <row r="1429" spans="1:13" ht="15" customHeight="1" thickBot="1">
      <c r="A1429" s="40" t="s">
        <v>4</v>
      </c>
      <c r="B1429" s="41"/>
      <c r="C1429" s="41"/>
      <c r="D1429" s="41"/>
      <c r="E1429" s="41"/>
      <c r="F1429" s="41"/>
      <c r="G1429" s="42"/>
      <c r="H1429" s="5" t="s">
        <v>5</v>
      </c>
      <c r="I1429" s="46">
        <v>12</v>
      </c>
      <c r="J1429" s="47"/>
      <c r="K1429" s="6"/>
      <c r="L1429" s="5"/>
      <c r="M1429" s="5"/>
    </row>
    <row r="1430" spans="1:13" ht="15" customHeight="1" thickBot="1">
      <c r="A1430" s="43"/>
      <c r="B1430" s="44"/>
      <c r="C1430" s="44"/>
      <c r="D1430" s="44"/>
      <c r="E1430" s="44"/>
      <c r="F1430" s="44"/>
      <c r="G1430" s="45"/>
      <c r="H1430" s="5" t="s">
        <v>6</v>
      </c>
      <c r="I1430" s="46"/>
      <c r="J1430" s="47"/>
      <c r="K1430" s="5"/>
      <c r="L1430" s="5"/>
      <c r="M1430" s="5"/>
    </row>
    <row r="1431" spans="1:13" ht="15" customHeight="1" thickBot="1">
      <c r="A1431" s="7" t="s">
        <v>7</v>
      </c>
      <c r="B1431" s="48" t="s">
        <v>8</v>
      </c>
      <c r="C1431" s="49"/>
      <c r="D1431" s="49"/>
      <c r="E1431" s="49"/>
      <c r="F1431" s="49"/>
      <c r="G1431" s="49"/>
      <c r="H1431" s="46" t="s">
        <v>8</v>
      </c>
      <c r="I1431" s="50"/>
      <c r="J1431" s="50"/>
      <c r="K1431" s="50"/>
      <c r="L1431" s="50"/>
      <c r="M1431" s="47"/>
    </row>
    <row r="1432" spans="1:13" ht="15" customHeight="1" thickTop="1" thickBot="1">
      <c r="A1432" s="8" t="s">
        <v>9</v>
      </c>
      <c r="B1432" s="9" t="s">
        <v>10</v>
      </c>
      <c r="C1432" s="9" t="s">
        <v>11</v>
      </c>
      <c r="D1432" s="9" t="s">
        <v>12</v>
      </c>
      <c r="E1432" s="9" t="s">
        <v>13</v>
      </c>
      <c r="F1432" s="9" t="s">
        <v>14</v>
      </c>
      <c r="G1432" s="10" t="s">
        <v>15</v>
      </c>
      <c r="H1432" s="11" t="s">
        <v>10</v>
      </c>
      <c r="I1432" s="11" t="s">
        <v>11</v>
      </c>
      <c r="J1432" s="11" t="s">
        <v>12</v>
      </c>
      <c r="K1432" s="11" t="s">
        <v>13</v>
      </c>
      <c r="L1432" s="11" t="s">
        <v>14</v>
      </c>
      <c r="M1432" s="12" t="s">
        <v>15</v>
      </c>
    </row>
    <row r="1433" spans="1:13" ht="15" customHeight="1" thickTop="1" thickBot="1">
      <c r="A1433" s="13" t="s">
        <v>16</v>
      </c>
      <c r="B1433" s="14"/>
      <c r="C1433" s="14"/>
      <c r="D1433" s="14"/>
      <c r="E1433" s="14">
        <v>1</v>
      </c>
      <c r="F1433" s="14">
        <v>11</v>
      </c>
      <c r="G1433" s="15">
        <f t="shared" ref="G1433:G1435" si="555">SUM(B1433:F1433)</f>
        <v>12</v>
      </c>
      <c r="H1433" s="16">
        <f t="shared" ref="H1433:L1435" si="556">IFERROR(B1433/$G$1433,0)</f>
        <v>0</v>
      </c>
      <c r="I1433" s="16">
        <f t="shared" si="556"/>
        <v>0</v>
      </c>
      <c r="J1433" s="16">
        <f t="shared" si="556"/>
        <v>0</v>
      </c>
      <c r="K1433" s="16">
        <f t="shared" si="556"/>
        <v>8.3333333333333329E-2</v>
      </c>
      <c r="L1433" s="16">
        <f t="shared" si="556"/>
        <v>0.91666666666666663</v>
      </c>
      <c r="M1433" s="17" t="s">
        <v>17</v>
      </c>
    </row>
    <row r="1434" spans="1:13" ht="15" customHeight="1" thickTop="1" thickBot="1">
      <c r="A1434" s="13" t="s">
        <v>18</v>
      </c>
      <c r="B1434" s="14"/>
      <c r="C1434" s="14"/>
      <c r="D1434" s="14"/>
      <c r="E1434" s="14">
        <v>2</v>
      </c>
      <c r="F1434" s="14">
        <v>10</v>
      </c>
      <c r="G1434" s="15">
        <f t="shared" si="555"/>
        <v>12</v>
      </c>
      <c r="H1434" s="16">
        <f t="shared" si="556"/>
        <v>0</v>
      </c>
      <c r="I1434" s="16">
        <f t="shared" si="556"/>
        <v>0</v>
      </c>
      <c r="J1434" s="16">
        <f t="shared" si="556"/>
        <v>0</v>
      </c>
      <c r="K1434" s="16">
        <f t="shared" si="556"/>
        <v>0.16666666666666666</v>
      </c>
      <c r="L1434" s="16">
        <f t="shared" si="556"/>
        <v>0.83333333333333337</v>
      </c>
      <c r="M1434" s="18" t="s">
        <v>17</v>
      </c>
    </row>
    <row r="1435" spans="1:13" ht="15" customHeight="1" thickTop="1" thickBot="1">
      <c r="A1435" s="13" t="s">
        <v>19</v>
      </c>
      <c r="B1435" s="14"/>
      <c r="C1435" s="14"/>
      <c r="D1435" s="14"/>
      <c r="E1435" s="14">
        <v>1</v>
      </c>
      <c r="F1435" s="14">
        <v>11</v>
      </c>
      <c r="G1435" s="15">
        <f t="shared" si="555"/>
        <v>12</v>
      </c>
      <c r="H1435" s="16">
        <f t="shared" si="556"/>
        <v>0</v>
      </c>
      <c r="I1435" s="16">
        <f t="shared" si="556"/>
        <v>0</v>
      </c>
      <c r="J1435" s="16">
        <f t="shared" si="556"/>
        <v>0</v>
      </c>
      <c r="K1435" s="16">
        <f t="shared" si="556"/>
        <v>8.3333333333333329E-2</v>
      </c>
      <c r="L1435" s="16">
        <f t="shared" si="556"/>
        <v>0.91666666666666663</v>
      </c>
      <c r="M1435" s="18" t="s">
        <v>17</v>
      </c>
    </row>
    <row r="1436" spans="1:13" ht="15" customHeight="1" thickTop="1" thickBot="1">
      <c r="A1436" s="19" t="s">
        <v>20</v>
      </c>
      <c r="B1436" s="20">
        <f>IFERROR(AVERAGE(B1433:B1435),0)</f>
        <v>0</v>
      </c>
      <c r="C1436" s="20"/>
      <c r="D1436" s="20">
        <f t="shared" ref="D1436:E1436" si="557">IFERROR(AVERAGE(D1433:D1435),0)</f>
        <v>0</v>
      </c>
      <c r="E1436" s="20">
        <f t="shared" si="557"/>
        <v>1.3333333333333333</v>
      </c>
      <c r="F1436" s="20"/>
      <c r="G1436" s="20">
        <f>SUM(AVERAGE(G1433:G1435))</f>
        <v>12</v>
      </c>
      <c r="H1436" s="21">
        <f>AVERAGE(H1433:H1435)*0.2</f>
        <v>0</v>
      </c>
      <c r="I1436" s="21">
        <f>AVERAGE(I1433:I1435)*0.4</f>
        <v>0</v>
      </c>
      <c r="J1436" s="21">
        <f>AVERAGE(J1433:J1435)*0.6</f>
        <v>0</v>
      </c>
      <c r="K1436" s="21">
        <f>AVERAGE(K1433:K1435)*0.8</f>
        <v>8.8888888888888892E-2</v>
      </c>
      <c r="L1436" s="21">
        <f>AVERAGE(L1433:L1435)*1</f>
        <v>0.88888888888888884</v>
      </c>
      <c r="M1436" s="22">
        <f>SUM(H1436:L1436)</f>
        <v>0.97777777777777775</v>
      </c>
    </row>
    <row r="1437" spans="1:13" ht="15" customHeight="1" thickTop="1" thickBot="1">
      <c r="A1437" s="23" t="s">
        <v>21</v>
      </c>
      <c r="B1437" s="9" t="s">
        <v>10</v>
      </c>
      <c r="C1437" s="9" t="s">
        <v>11</v>
      </c>
      <c r="D1437" s="9" t="s">
        <v>12</v>
      </c>
      <c r="E1437" s="9" t="s">
        <v>13</v>
      </c>
      <c r="F1437" s="9" t="s">
        <v>14</v>
      </c>
      <c r="G1437" s="10" t="s">
        <v>15</v>
      </c>
      <c r="H1437" s="9" t="s">
        <v>10</v>
      </c>
      <c r="I1437" s="9" t="s">
        <v>11</v>
      </c>
      <c r="J1437" s="9" t="s">
        <v>12</v>
      </c>
      <c r="K1437" s="9" t="s">
        <v>13</v>
      </c>
      <c r="L1437" s="24" t="s">
        <v>14</v>
      </c>
      <c r="M1437" s="10" t="s">
        <v>15</v>
      </c>
    </row>
    <row r="1438" spans="1:13" ht="15" customHeight="1" thickTop="1" thickBot="1">
      <c r="A1438" s="13" t="s">
        <v>22</v>
      </c>
      <c r="B1438" s="14"/>
      <c r="C1438" s="14"/>
      <c r="D1438" s="14"/>
      <c r="E1438" s="14">
        <v>1</v>
      </c>
      <c r="F1438" s="14">
        <v>11</v>
      </c>
      <c r="G1438" s="15">
        <f t="shared" ref="G1438:G1442" si="558">SUM(B1438:F1438)</f>
        <v>12</v>
      </c>
      <c r="H1438" s="16">
        <f t="shared" ref="H1438:L1442" si="559">IFERROR(B1438/$G$1438,0)</f>
        <v>0</v>
      </c>
      <c r="I1438" s="16">
        <f t="shared" si="559"/>
        <v>0</v>
      </c>
      <c r="J1438" s="16">
        <f t="shared" si="559"/>
        <v>0</v>
      </c>
      <c r="K1438" s="16">
        <f t="shared" si="559"/>
        <v>8.3333333333333329E-2</v>
      </c>
      <c r="L1438" s="16">
        <f t="shared" si="559"/>
        <v>0.91666666666666663</v>
      </c>
      <c r="M1438" s="18" t="s">
        <v>17</v>
      </c>
    </row>
    <row r="1439" spans="1:13" ht="15" customHeight="1" thickTop="1" thickBot="1">
      <c r="A1439" s="13" t="s">
        <v>23</v>
      </c>
      <c r="B1439" s="14"/>
      <c r="C1439" s="14"/>
      <c r="D1439" s="14"/>
      <c r="E1439" s="14">
        <v>3</v>
      </c>
      <c r="F1439" s="14">
        <v>9</v>
      </c>
      <c r="G1439" s="15">
        <f t="shared" si="558"/>
        <v>12</v>
      </c>
      <c r="H1439" s="16">
        <f t="shared" si="559"/>
        <v>0</v>
      </c>
      <c r="I1439" s="16">
        <f t="shared" si="559"/>
        <v>0</v>
      </c>
      <c r="J1439" s="16">
        <f t="shared" si="559"/>
        <v>0</v>
      </c>
      <c r="K1439" s="16">
        <f t="shared" si="559"/>
        <v>0.25</v>
      </c>
      <c r="L1439" s="16">
        <f t="shared" si="559"/>
        <v>0.75</v>
      </c>
      <c r="M1439" s="18" t="s">
        <v>17</v>
      </c>
    </row>
    <row r="1440" spans="1:13" ht="15" customHeight="1" thickTop="1" thickBot="1">
      <c r="A1440" s="13" t="s">
        <v>24</v>
      </c>
      <c r="B1440" s="14"/>
      <c r="C1440" s="14"/>
      <c r="D1440" s="14"/>
      <c r="E1440" s="14">
        <v>1</v>
      </c>
      <c r="F1440" s="14">
        <v>11</v>
      </c>
      <c r="G1440" s="15">
        <f t="shared" si="558"/>
        <v>12</v>
      </c>
      <c r="H1440" s="16">
        <f t="shared" si="559"/>
        <v>0</v>
      </c>
      <c r="I1440" s="16">
        <f t="shared" si="559"/>
        <v>0</v>
      </c>
      <c r="J1440" s="16">
        <f t="shared" si="559"/>
        <v>0</v>
      </c>
      <c r="K1440" s="16">
        <f t="shared" si="559"/>
        <v>8.3333333333333329E-2</v>
      </c>
      <c r="L1440" s="16">
        <f t="shared" si="559"/>
        <v>0.91666666666666663</v>
      </c>
      <c r="M1440" s="18" t="s">
        <v>17</v>
      </c>
    </row>
    <row r="1441" spans="1:13" ht="15" customHeight="1" thickTop="1" thickBot="1">
      <c r="A1441" s="13" t="s">
        <v>25</v>
      </c>
      <c r="B1441" s="14"/>
      <c r="C1441" s="14"/>
      <c r="D1441" s="14"/>
      <c r="E1441" s="14">
        <v>1</v>
      </c>
      <c r="F1441" s="14">
        <v>11</v>
      </c>
      <c r="G1441" s="15">
        <f t="shared" si="558"/>
        <v>12</v>
      </c>
      <c r="H1441" s="16">
        <f t="shared" si="559"/>
        <v>0</v>
      </c>
      <c r="I1441" s="16">
        <f t="shared" si="559"/>
        <v>0</v>
      </c>
      <c r="J1441" s="16">
        <f t="shared" si="559"/>
        <v>0</v>
      </c>
      <c r="K1441" s="16">
        <f t="shared" si="559"/>
        <v>8.3333333333333329E-2</v>
      </c>
      <c r="L1441" s="16">
        <f t="shared" si="559"/>
        <v>0.91666666666666663</v>
      </c>
      <c r="M1441" s="18" t="s">
        <v>17</v>
      </c>
    </row>
    <row r="1442" spans="1:13" ht="15" customHeight="1" thickTop="1" thickBot="1">
      <c r="A1442" s="13" t="s">
        <v>26</v>
      </c>
      <c r="B1442" s="14"/>
      <c r="C1442" s="14"/>
      <c r="D1442" s="14"/>
      <c r="E1442" s="14">
        <v>2</v>
      </c>
      <c r="F1442" s="14">
        <v>10</v>
      </c>
      <c r="G1442" s="15">
        <f t="shared" si="558"/>
        <v>12</v>
      </c>
      <c r="H1442" s="16">
        <f t="shared" si="559"/>
        <v>0</v>
      </c>
      <c r="I1442" s="16">
        <f t="shared" si="559"/>
        <v>0</v>
      </c>
      <c r="J1442" s="16">
        <f t="shared" si="559"/>
        <v>0</v>
      </c>
      <c r="K1442" s="16">
        <f t="shared" si="559"/>
        <v>0.16666666666666666</v>
      </c>
      <c r="L1442" s="16">
        <f t="shared" si="559"/>
        <v>0.83333333333333337</v>
      </c>
      <c r="M1442" s="18"/>
    </row>
    <row r="1443" spans="1:13" ht="15" customHeight="1" thickTop="1" thickBot="1">
      <c r="A1443" s="19" t="s">
        <v>27</v>
      </c>
      <c r="B1443" s="20">
        <f t="shared" ref="B1443:E1443" si="560">IFERROR(AVERAGE(B1438:B1442),0)</f>
        <v>0</v>
      </c>
      <c r="C1443" s="20">
        <f t="shared" si="560"/>
        <v>0</v>
      </c>
      <c r="D1443" s="20">
        <f t="shared" si="560"/>
        <v>0</v>
      </c>
      <c r="E1443" s="20">
        <f t="shared" si="560"/>
        <v>1.6</v>
      </c>
      <c r="F1443" s="20"/>
      <c r="G1443" s="20">
        <f>SUM(AVERAGE(G1438:G1442))</f>
        <v>12</v>
      </c>
      <c r="H1443" s="22">
        <f>AVERAGE(H1438:H1442)*0.2</f>
        <v>0</v>
      </c>
      <c r="I1443" s="22">
        <f>AVERAGE(I1438:I1442)*0.4</f>
        <v>0</v>
      </c>
      <c r="J1443" s="22">
        <f>AVERAGE(J1438:J1442)*0.6</f>
        <v>0</v>
      </c>
      <c r="K1443" s="22">
        <f>AVERAGE(K1438:K1442)*0.8</f>
        <v>0.10666666666666667</v>
      </c>
      <c r="L1443" s="25">
        <f>AVERAGE(L1438:L1442)*1</f>
        <v>0.86666666666666659</v>
      </c>
      <c r="M1443" s="22">
        <f>SUM(H1443:L1443)</f>
        <v>0.97333333333333327</v>
      </c>
    </row>
    <row r="1444" spans="1:13" ht="15" customHeight="1" thickTop="1" thickBot="1">
      <c r="A1444" s="23" t="s">
        <v>28</v>
      </c>
      <c r="B1444" s="9" t="s">
        <v>10</v>
      </c>
      <c r="C1444" s="9" t="s">
        <v>11</v>
      </c>
      <c r="D1444" s="9" t="s">
        <v>12</v>
      </c>
      <c r="E1444" s="9" t="s">
        <v>13</v>
      </c>
      <c r="F1444" s="9" t="s">
        <v>14</v>
      </c>
      <c r="G1444" s="10" t="s">
        <v>15</v>
      </c>
      <c r="H1444" s="9" t="s">
        <v>10</v>
      </c>
      <c r="I1444" s="9" t="s">
        <v>11</v>
      </c>
      <c r="J1444" s="9" t="s">
        <v>12</v>
      </c>
      <c r="K1444" s="9" t="s">
        <v>13</v>
      </c>
      <c r="L1444" s="24" t="s">
        <v>14</v>
      </c>
      <c r="M1444" s="10" t="s">
        <v>15</v>
      </c>
    </row>
    <row r="1445" spans="1:13" ht="15" customHeight="1" thickTop="1" thickBot="1">
      <c r="A1445" s="13" t="s">
        <v>29</v>
      </c>
      <c r="B1445" s="14"/>
      <c r="C1445" s="14"/>
      <c r="D1445" s="14"/>
      <c r="E1445" s="14">
        <v>4</v>
      </c>
      <c r="F1445" s="14">
        <v>8</v>
      </c>
      <c r="G1445" s="15">
        <f t="shared" ref="G1445:G1447" si="561">SUM(B1445:F1445)</f>
        <v>12</v>
      </c>
      <c r="H1445" s="16">
        <f t="shared" ref="H1445:L1447" si="562">IFERROR(B1445/$G$1445,0)</f>
        <v>0</v>
      </c>
      <c r="I1445" s="16">
        <f t="shared" si="562"/>
        <v>0</v>
      </c>
      <c r="J1445" s="16">
        <f t="shared" si="562"/>
        <v>0</v>
      </c>
      <c r="K1445" s="16">
        <f t="shared" si="562"/>
        <v>0.33333333333333331</v>
      </c>
      <c r="L1445" s="16">
        <f t="shared" si="562"/>
        <v>0.66666666666666663</v>
      </c>
      <c r="M1445" s="18" t="s">
        <v>17</v>
      </c>
    </row>
    <row r="1446" spans="1:13" ht="15" customHeight="1" thickTop="1" thickBot="1">
      <c r="A1446" s="13" t="s">
        <v>30</v>
      </c>
      <c r="B1446" s="14"/>
      <c r="C1446" s="14"/>
      <c r="D1446" s="14">
        <v>1</v>
      </c>
      <c r="E1446" s="14">
        <v>4</v>
      </c>
      <c r="F1446" s="14">
        <v>7</v>
      </c>
      <c r="G1446" s="15">
        <f t="shared" si="561"/>
        <v>12</v>
      </c>
      <c r="H1446" s="16">
        <f t="shared" si="562"/>
        <v>0</v>
      </c>
      <c r="I1446" s="16">
        <f t="shared" si="562"/>
        <v>0</v>
      </c>
      <c r="J1446" s="16">
        <f t="shared" si="562"/>
        <v>8.3333333333333329E-2</v>
      </c>
      <c r="K1446" s="16">
        <f t="shared" si="562"/>
        <v>0.33333333333333331</v>
      </c>
      <c r="L1446" s="16">
        <f t="shared" si="562"/>
        <v>0.58333333333333337</v>
      </c>
      <c r="M1446" s="18" t="s">
        <v>17</v>
      </c>
    </row>
    <row r="1447" spans="1:13" ht="15" customHeight="1" thickTop="1" thickBot="1">
      <c r="A1447" s="13" t="s">
        <v>31</v>
      </c>
      <c r="B1447" s="14"/>
      <c r="C1447" s="14"/>
      <c r="D1447" s="14"/>
      <c r="E1447" s="14">
        <v>4</v>
      </c>
      <c r="F1447" s="14">
        <v>8</v>
      </c>
      <c r="G1447" s="15">
        <f t="shared" si="561"/>
        <v>12</v>
      </c>
      <c r="H1447" s="16">
        <f t="shared" si="562"/>
        <v>0</v>
      </c>
      <c r="I1447" s="16">
        <f t="shared" si="562"/>
        <v>0</v>
      </c>
      <c r="J1447" s="16">
        <f t="shared" si="562"/>
        <v>0</v>
      </c>
      <c r="K1447" s="16">
        <f t="shared" si="562"/>
        <v>0.33333333333333331</v>
      </c>
      <c r="L1447" s="16">
        <f t="shared" si="562"/>
        <v>0.66666666666666663</v>
      </c>
      <c r="M1447" s="18" t="s">
        <v>17</v>
      </c>
    </row>
    <row r="1448" spans="1:13" ht="15" customHeight="1" thickTop="1" thickBot="1">
      <c r="A1448" s="19" t="s">
        <v>27</v>
      </c>
      <c r="B1448" s="20"/>
      <c r="C1448" s="20">
        <f t="shared" ref="C1448:E1448" si="563">IFERROR(AVERAGE(C1445:C1447),0)</f>
        <v>0</v>
      </c>
      <c r="D1448" s="26">
        <f t="shared" si="563"/>
        <v>1</v>
      </c>
      <c r="E1448" s="26">
        <f t="shared" si="563"/>
        <v>4</v>
      </c>
      <c r="F1448" s="26"/>
      <c r="G1448" s="26">
        <f>SUM(AVERAGE(G1445:G1447))</f>
        <v>12</v>
      </c>
      <c r="H1448" s="22">
        <f>AVERAGE(H1445:H1447)*0.2</f>
        <v>0</v>
      </c>
      <c r="I1448" s="22">
        <f>AVERAGE(I1445:I1447)*0.4</f>
        <v>0</v>
      </c>
      <c r="J1448" s="22">
        <f>AVERAGE(J1445:J1447)*0.6</f>
        <v>1.6666666666666666E-2</v>
      </c>
      <c r="K1448" s="22">
        <f>AVERAGE(K1445:K1447)*0.8</f>
        <v>0.26666666666666666</v>
      </c>
      <c r="L1448" s="25">
        <f>AVERAGE(L1445:L1447)*1</f>
        <v>0.63888888888888884</v>
      </c>
      <c r="M1448" s="27">
        <f>SUM(H1448:L1448)</f>
        <v>0.92222222222222217</v>
      </c>
    </row>
    <row r="1449" spans="1:13" ht="15" customHeight="1" thickTop="1" thickBot="1">
      <c r="A1449" s="8" t="s">
        <v>32</v>
      </c>
      <c r="B1449" s="9" t="s">
        <v>10</v>
      </c>
      <c r="C1449" s="9" t="s">
        <v>11</v>
      </c>
      <c r="D1449" s="9" t="s">
        <v>12</v>
      </c>
      <c r="E1449" s="9" t="s">
        <v>13</v>
      </c>
      <c r="F1449" s="9" t="s">
        <v>14</v>
      </c>
      <c r="G1449" s="10" t="s">
        <v>15</v>
      </c>
      <c r="H1449" s="9" t="s">
        <v>10</v>
      </c>
      <c r="I1449" s="9" t="s">
        <v>11</v>
      </c>
      <c r="J1449" s="9" t="s">
        <v>12</v>
      </c>
      <c r="K1449" s="9" t="s">
        <v>13</v>
      </c>
      <c r="L1449" s="24" t="s">
        <v>14</v>
      </c>
      <c r="M1449" s="10" t="s">
        <v>15</v>
      </c>
    </row>
    <row r="1450" spans="1:13" ht="15" customHeight="1" thickTop="1" thickBot="1">
      <c r="A1450" s="28" t="s">
        <v>33</v>
      </c>
      <c r="B1450" s="29"/>
      <c r="C1450" s="29"/>
      <c r="D1450" s="29"/>
      <c r="E1450" s="14">
        <v>4</v>
      </c>
      <c r="F1450" s="14">
        <v>8</v>
      </c>
      <c r="G1450" s="30">
        <f t="shared" ref="G1450:G1453" si="564">SUM(B1450:F1450)</f>
        <v>12</v>
      </c>
      <c r="H1450" s="31">
        <f t="shared" ref="H1450:L1453" si="565">IFERROR(B1450/$G$1450,0)</f>
        <v>0</v>
      </c>
      <c r="I1450" s="31">
        <f t="shared" si="565"/>
        <v>0</v>
      </c>
      <c r="J1450" s="31">
        <f t="shared" si="565"/>
        <v>0</v>
      </c>
      <c r="K1450" s="31">
        <f t="shared" si="565"/>
        <v>0.33333333333333331</v>
      </c>
      <c r="L1450" s="31">
        <f t="shared" si="565"/>
        <v>0.66666666666666663</v>
      </c>
      <c r="M1450" s="18" t="s">
        <v>17</v>
      </c>
    </row>
    <row r="1451" spans="1:13" ht="15" customHeight="1" thickTop="1" thickBot="1">
      <c r="A1451" s="28" t="s">
        <v>34</v>
      </c>
      <c r="B1451" s="29"/>
      <c r="C1451" s="29"/>
      <c r="D1451" s="29"/>
      <c r="E1451" s="14">
        <v>4</v>
      </c>
      <c r="F1451" s="14">
        <v>8</v>
      </c>
      <c r="G1451" s="30">
        <f t="shared" si="564"/>
        <v>12</v>
      </c>
      <c r="H1451" s="31">
        <f t="shared" si="565"/>
        <v>0</v>
      </c>
      <c r="I1451" s="31">
        <f t="shared" si="565"/>
        <v>0</v>
      </c>
      <c r="J1451" s="31">
        <f t="shared" si="565"/>
        <v>0</v>
      </c>
      <c r="K1451" s="31">
        <f t="shared" si="565"/>
        <v>0.33333333333333331</v>
      </c>
      <c r="L1451" s="31">
        <f t="shared" si="565"/>
        <v>0.66666666666666663</v>
      </c>
      <c r="M1451" s="18" t="s">
        <v>17</v>
      </c>
    </row>
    <row r="1452" spans="1:13" ht="15" customHeight="1" thickTop="1" thickBot="1">
      <c r="A1452" s="28" t="s">
        <v>35</v>
      </c>
      <c r="B1452" s="29"/>
      <c r="C1452" s="29"/>
      <c r="D1452" s="29"/>
      <c r="E1452" s="14">
        <v>4</v>
      </c>
      <c r="F1452" s="14">
        <v>8</v>
      </c>
      <c r="G1452" s="30">
        <f t="shared" si="564"/>
        <v>12</v>
      </c>
      <c r="H1452" s="31">
        <f t="shared" si="565"/>
        <v>0</v>
      </c>
      <c r="I1452" s="31">
        <f t="shared" si="565"/>
        <v>0</v>
      </c>
      <c r="J1452" s="31">
        <f t="shared" si="565"/>
        <v>0</v>
      </c>
      <c r="K1452" s="31">
        <f t="shared" si="565"/>
        <v>0.33333333333333331</v>
      </c>
      <c r="L1452" s="31">
        <f t="shared" si="565"/>
        <v>0.66666666666666663</v>
      </c>
      <c r="M1452" s="18" t="s">
        <v>17</v>
      </c>
    </row>
    <row r="1453" spans="1:13" ht="15" customHeight="1" thickTop="1" thickBot="1">
      <c r="A1453" s="28" t="s">
        <v>36</v>
      </c>
      <c r="B1453" s="29"/>
      <c r="C1453" s="29"/>
      <c r="D1453" s="29"/>
      <c r="E1453" s="14">
        <v>3</v>
      </c>
      <c r="F1453" s="14">
        <v>9</v>
      </c>
      <c r="G1453" s="30">
        <f t="shared" si="564"/>
        <v>12</v>
      </c>
      <c r="H1453" s="31">
        <f t="shared" si="565"/>
        <v>0</v>
      </c>
      <c r="I1453" s="31">
        <f t="shared" si="565"/>
        <v>0</v>
      </c>
      <c r="J1453" s="31">
        <f t="shared" si="565"/>
        <v>0</v>
      </c>
      <c r="K1453" s="31">
        <f t="shared" si="565"/>
        <v>0.25</v>
      </c>
      <c r="L1453" s="31">
        <f t="shared" si="565"/>
        <v>0.75</v>
      </c>
      <c r="M1453" s="18" t="s">
        <v>17</v>
      </c>
    </row>
    <row r="1454" spans="1:13" ht="15" customHeight="1" thickTop="1" thickBot="1">
      <c r="A1454" s="32" t="s">
        <v>27</v>
      </c>
      <c r="B1454" s="33">
        <f t="shared" ref="B1454:E1454" si="566">IFERROR(AVERAGE(B1450:B1453),0)</f>
        <v>0</v>
      </c>
      <c r="C1454" s="33">
        <f t="shared" si="566"/>
        <v>0</v>
      </c>
      <c r="D1454" s="33">
        <f t="shared" si="566"/>
        <v>0</v>
      </c>
      <c r="E1454" s="33">
        <f t="shared" si="566"/>
        <v>3.75</v>
      </c>
      <c r="F1454" s="33"/>
      <c r="G1454" s="33">
        <f>SUM(AVERAGE(G1450:G1453))</f>
        <v>12</v>
      </c>
      <c r="H1454" s="27">
        <f>AVERAGE(H1450:H1453)*0.2</f>
        <v>0</v>
      </c>
      <c r="I1454" s="27">
        <f>AVERAGE(I1450:I1453)*0.4</f>
        <v>0</v>
      </c>
      <c r="J1454" s="27">
        <f>AVERAGE(J1450:J1453)*0.6</f>
        <v>0</v>
      </c>
      <c r="K1454" s="27">
        <f>AVERAGE(K1450:K1453)*0.8</f>
        <v>0.25</v>
      </c>
      <c r="L1454" s="34">
        <f>AVERAGE(L1450:L1453)*1</f>
        <v>0.6875</v>
      </c>
      <c r="M1454" s="27">
        <f>SUM(H1454:L1454)</f>
        <v>0.9375</v>
      </c>
    </row>
    <row r="1455" spans="1:13" ht="15" customHeight="1" thickTop="1" thickBot="1">
      <c r="A1455" s="35" t="s">
        <v>37</v>
      </c>
      <c r="B1455" s="36"/>
      <c r="C1455" s="36"/>
      <c r="D1455" s="36"/>
      <c r="E1455" s="36"/>
      <c r="F1455" s="36"/>
      <c r="G1455" s="37">
        <f>SUM(B1455:F1455)</f>
        <v>0</v>
      </c>
      <c r="H1455" s="38">
        <f t="shared" ref="H1455:L1455" si="567">IFERROR(B1455/$G$1455,0)</f>
        <v>0</v>
      </c>
      <c r="I1455" s="38">
        <f t="shared" si="567"/>
        <v>0</v>
      </c>
      <c r="J1455" s="38">
        <f t="shared" si="567"/>
        <v>0</v>
      </c>
      <c r="K1455" s="38">
        <f t="shared" si="567"/>
        <v>0</v>
      </c>
      <c r="L1455" s="38">
        <f t="shared" si="567"/>
        <v>0</v>
      </c>
      <c r="M1455" s="18" t="s">
        <v>17</v>
      </c>
    </row>
    <row r="1456" spans="1:13" ht="15" customHeight="1" thickTop="1" thickBot="1">
      <c r="A1456" s="51" t="s">
        <v>38</v>
      </c>
      <c r="B1456" s="52"/>
      <c r="C1456" s="52"/>
      <c r="D1456" s="52"/>
      <c r="E1456" s="52"/>
      <c r="F1456" s="53"/>
      <c r="G1456" s="39">
        <v>12</v>
      </c>
      <c r="H1456" s="27" t="s">
        <v>17</v>
      </c>
      <c r="I1456" s="27" t="s">
        <v>17</v>
      </c>
      <c r="J1456" s="27" t="s">
        <v>17</v>
      </c>
      <c r="K1456" s="27" t="s">
        <v>17</v>
      </c>
      <c r="L1456" s="27" t="s">
        <v>17</v>
      </c>
      <c r="M1456" s="27">
        <f>(M1436+M1443+M1448+M1454)/4</f>
        <v>0.95270833333333327</v>
      </c>
    </row>
    <row r="1457" spans="1:13" ht="15" customHeight="1" thickTop="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</row>
    <row r="1458" spans="1:13" ht="15" customHeight="1" thickBot="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</row>
    <row r="1459" spans="1:13" ht="15" customHeight="1" thickTop="1" thickBot="1">
      <c r="A1459" s="3" t="s">
        <v>0</v>
      </c>
      <c r="B1459" s="54" t="s">
        <v>76</v>
      </c>
      <c r="C1459" s="50"/>
      <c r="D1459" s="50"/>
      <c r="E1459" s="50"/>
      <c r="F1459" s="50"/>
      <c r="G1459" s="47"/>
      <c r="H1459" s="55" t="s">
        <v>2</v>
      </c>
      <c r="I1459" s="56"/>
      <c r="J1459" s="57"/>
      <c r="K1459" s="4" t="s">
        <v>3</v>
      </c>
      <c r="L1459" s="58">
        <v>45310</v>
      </c>
      <c r="M1459" s="59"/>
    </row>
    <row r="1460" spans="1:13" ht="15" customHeight="1" thickBot="1">
      <c r="A1460" s="40" t="s">
        <v>4</v>
      </c>
      <c r="B1460" s="41"/>
      <c r="C1460" s="41"/>
      <c r="D1460" s="41"/>
      <c r="E1460" s="41"/>
      <c r="F1460" s="41"/>
      <c r="G1460" s="42"/>
      <c r="H1460" s="5" t="s">
        <v>5</v>
      </c>
      <c r="I1460" s="46">
        <v>15</v>
      </c>
      <c r="J1460" s="47"/>
      <c r="K1460" s="6"/>
      <c r="L1460" s="5"/>
      <c r="M1460" s="5"/>
    </row>
    <row r="1461" spans="1:13" ht="15" customHeight="1" thickBot="1">
      <c r="A1461" s="43"/>
      <c r="B1461" s="44"/>
      <c r="C1461" s="44"/>
      <c r="D1461" s="44"/>
      <c r="E1461" s="44"/>
      <c r="F1461" s="44"/>
      <c r="G1461" s="45"/>
      <c r="H1461" s="5" t="s">
        <v>6</v>
      </c>
      <c r="I1461" s="46"/>
      <c r="J1461" s="47"/>
      <c r="K1461" s="5"/>
      <c r="L1461" s="5"/>
      <c r="M1461" s="5"/>
    </row>
    <row r="1462" spans="1:13" ht="15" customHeight="1" thickBot="1">
      <c r="A1462" s="7" t="s">
        <v>7</v>
      </c>
      <c r="B1462" s="48" t="s">
        <v>8</v>
      </c>
      <c r="C1462" s="49"/>
      <c r="D1462" s="49"/>
      <c r="E1462" s="49"/>
      <c r="F1462" s="49"/>
      <c r="G1462" s="49"/>
      <c r="H1462" s="46" t="s">
        <v>8</v>
      </c>
      <c r="I1462" s="50"/>
      <c r="J1462" s="50"/>
      <c r="K1462" s="50"/>
      <c r="L1462" s="50"/>
      <c r="M1462" s="47"/>
    </row>
    <row r="1463" spans="1:13" ht="15" customHeight="1" thickTop="1" thickBot="1">
      <c r="A1463" s="8" t="s">
        <v>9</v>
      </c>
      <c r="B1463" s="9" t="s">
        <v>10</v>
      </c>
      <c r="C1463" s="9" t="s">
        <v>11</v>
      </c>
      <c r="D1463" s="9" t="s">
        <v>12</v>
      </c>
      <c r="E1463" s="9" t="s">
        <v>13</v>
      </c>
      <c r="F1463" s="9" t="s">
        <v>14</v>
      </c>
      <c r="G1463" s="10" t="s">
        <v>15</v>
      </c>
      <c r="H1463" s="11" t="s">
        <v>10</v>
      </c>
      <c r="I1463" s="11" t="s">
        <v>11</v>
      </c>
      <c r="J1463" s="11" t="s">
        <v>12</v>
      </c>
      <c r="K1463" s="11" t="s">
        <v>13</v>
      </c>
      <c r="L1463" s="11" t="s">
        <v>14</v>
      </c>
      <c r="M1463" s="12" t="s">
        <v>15</v>
      </c>
    </row>
    <row r="1464" spans="1:13" ht="15" customHeight="1" thickTop="1" thickBot="1">
      <c r="A1464" s="13" t="s">
        <v>16</v>
      </c>
      <c r="B1464" s="14"/>
      <c r="C1464" s="14"/>
      <c r="D1464" s="14"/>
      <c r="E1464" s="14">
        <v>1</v>
      </c>
      <c r="F1464" s="14">
        <v>14</v>
      </c>
      <c r="G1464" s="15">
        <f t="shared" ref="G1464:G1466" si="568">SUM(B1464:F1464)</f>
        <v>15</v>
      </c>
      <c r="H1464" s="16">
        <f t="shared" ref="H1464:L1466" si="569">IFERROR(B1464/$G$1464,0)</f>
        <v>0</v>
      </c>
      <c r="I1464" s="16">
        <f t="shared" si="569"/>
        <v>0</v>
      </c>
      <c r="J1464" s="16">
        <f t="shared" si="569"/>
        <v>0</v>
      </c>
      <c r="K1464" s="16">
        <f t="shared" si="569"/>
        <v>6.6666666666666666E-2</v>
      </c>
      <c r="L1464" s="16">
        <f t="shared" si="569"/>
        <v>0.93333333333333335</v>
      </c>
      <c r="M1464" s="17" t="s">
        <v>17</v>
      </c>
    </row>
    <row r="1465" spans="1:13" ht="15" customHeight="1" thickTop="1" thickBot="1">
      <c r="A1465" s="13" t="s">
        <v>18</v>
      </c>
      <c r="B1465" s="14"/>
      <c r="C1465" s="14">
        <v>1</v>
      </c>
      <c r="D1465" s="14"/>
      <c r="E1465" s="14">
        <v>4</v>
      </c>
      <c r="F1465" s="14">
        <v>10</v>
      </c>
      <c r="G1465" s="15">
        <f t="shared" si="568"/>
        <v>15</v>
      </c>
      <c r="H1465" s="16">
        <f t="shared" si="569"/>
        <v>0</v>
      </c>
      <c r="I1465" s="16">
        <f t="shared" si="569"/>
        <v>6.6666666666666666E-2</v>
      </c>
      <c r="J1465" s="16">
        <f t="shared" si="569"/>
        <v>0</v>
      </c>
      <c r="K1465" s="16">
        <f t="shared" si="569"/>
        <v>0.26666666666666666</v>
      </c>
      <c r="L1465" s="16">
        <f t="shared" si="569"/>
        <v>0.66666666666666663</v>
      </c>
      <c r="M1465" s="18" t="s">
        <v>17</v>
      </c>
    </row>
    <row r="1466" spans="1:13" ht="15" customHeight="1" thickTop="1" thickBot="1">
      <c r="A1466" s="13" t="s">
        <v>19</v>
      </c>
      <c r="B1466" s="14"/>
      <c r="C1466" s="14"/>
      <c r="D1466" s="14"/>
      <c r="E1466" s="14">
        <v>6</v>
      </c>
      <c r="F1466" s="14">
        <v>9</v>
      </c>
      <c r="G1466" s="15">
        <f t="shared" si="568"/>
        <v>15</v>
      </c>
      <c r="H1466" s="16">
        <f t="shared" si="569"/>
        <v>0</v>
      </c>
      <c r="I1466" s="16">
        <f t="shared" si="569"/>
        <v>0</v>
      </c>
      <c r="J1466" s="16">
        <f t="shared" si="569"/>
        <v>0</v>
      </c>
      <c r="K1466" s="16">
        <f t="shared" si="569"/>
        <v>0.4</v>
      </c>
      <c r="L1466" s="16">
        <f t="shared" si="569"/>
        <v>0.6</v>
      </c>
      <c r="M1466" s="18" t="s">
        <v>17</v>
      </c>
    </row>
    <row r="1467" spans="1:13" ht="15" customHeight="1" thickTop="1" thickBot="1">
      <c r="A1467" s="19" t="s">
        <v>20</v>
      </c>
      <c r="B1467" s="20">
        <f>IFERROR(AVERAGE(B1464:B1466),0)</f>
        <v>0</v>
      </c>
      <c r="C1467" s="20"/>
      <c r="D1467" s="20">
        <f t="shared" ref="D1467:E1467" si="570">IFERROR(AVERAGE(D1464:D1466),0)</f>
        <v>0</v>
      </c>
      <c r="E1467" s="20">
        <f t="shared" si="570"/>
        <v>3.6666666666666665</v>
      </c>
      <c r="F1467" s="20"/>
      <c r="G1467" s="20">
        <f>SUM(AVERAGE(G1464:G1466))</f>
        <v>15</v>
      </c>
      <c r="H1467" s="21">
        <f>AVERAGE(H1464:H1466)*0.2</f>
        <v>0</v>
      </c>
      <c r="I1467" s="21">
        <f>AVERAGE(I1464:I1466)*0.4</f>
        <v>8.8888888888888889E-3</v>
      </c>
      <c r="J1467" s="21">
        <f>AVERAGE(J1464:J1466)*0.6</f>
        <v>0</v>
      </c>
      <c r="K1467" s="21">
        <f>AVERAGE(K1464:K1466)*0.8</f>
        <v>0.19555555555555559</v>
      </c>
      <c r="L1467" s="21">
        <f>AVERAGE(L1464:L1466)*1</f>
        <v>0.73333333333333339</v>
      </c>
      <c r="M1467" s="22">
        <f>SUM(H1467:L1467)</f>
        <v>0.93777777777777782</v>
      </c>
    </row>
    <row r="1468" spans="1:13" ht="15" customHeight="1" thickTop="1" thickBot="1">
      <c r="A1468" s="23" t="s">
        <v>21</v>
      </c>
      <c r="B1468" s="9" t="s">
        <v>10</v>
      </c>
      <c r="C1468" s="9" t="s">
        <v>11</v>
      </c>
      <c r="D1468" s="9" t="s">
        <v>12</v>
      </c>
      <c r="E1468" s="9" t="s">
        <v>13</v>
      </c>
      <c r="F1468" s="9" t="s">
        <v>14</v>
      </c>
      <c r="G1468" s="10" t="s">
        <v>15</v>
      </c>
      <c r="H1468" s="9" t="s">
        <v>10</v>
      </c>
      <c r="I1468" s="9" t="s">
        <v>11</v>
      </c>
      <c r="J1468" s="9" t="s">
        <v>12</v>
      </c>
      <c r="K1468" s="9" t="s">
        <v>13</v>
      </c>
      <c r="L1468" s="24" t="s">
        <v>14</v>
      </c>
      <c r="M1468" s="10" t="s">
        <v>15</v>
      </c>
    </row>
    <row r="1469" spans="1:13" ht="15" customHeight="1" thickTop="1" thickBot="1">
      <c r="A1469" s="13" t="s">
        <v>22</v>
      </c>
      <c r="B1469" s="14"/>
      <c r="C1469" s="14"/>
      <c r="D1469" s="14"/>
      <c r="E1469" s="14">
        <v>6</v>
      </c>
      <c r="F1469" s="14">
        <v>9</v>
      </c>
      <c r="G1469" s="15">
        <f t="shared" ref="G1469:G1473" si="571">SUM(B1469:F1469)</f>
        <v>15</v>
      </c>
      <c r="H1469" s="16">
        <f t="shared" ref="H1469:L1473" si="572">IFERROR(B1469/$G$1469,0)</f>
        <v>0</v>
      </c>
      <c r="I1469" s="16">
        <f t="shared" si="572"/>
        <v>0</v>
      </c>
      <c r="J1469" s="16">
        <f t="shared" si="572"/>
        <v>0</v>
      </c>
      <c r="K1469" s="16">
        <f t="shared" si="572"/>
        <v>0.4</v>
      </c>
      <c r="L1469" s="16">
        <f t="shared" si="572"/>
        <v>0.6</v>
      </c>
      <c r="M1469" s="18" t="s">
        <v>17</v>
      </c>
    </row>
    <row r="1470" spans="1:13" ht="15" customHeight="1" thickTop="1" thickBot="1">
      <c r="A1470" s="13" t="s">
        <v>23</v>
      </c>
      <c r="B1470" s="14"/>
      <c r="C1470" s="14"/>
      <c r="D1470" s="14"/>
      <c r="E1470" s="14">
        <v>7</v>
      </c>
      <c r="F1470" s="14">
        <v>8</v>
      </c>
      <c r="G1470" s="15">
        <f t="shared" si="571"/>
        <v>15</v>
      </c>
      <c r="H1470" s="16">
        <f t="shared" si="572"/>
        <v>0</v>
      </c>
      <c r="I1470" s="16">
        <f t="shared" si="572"/>
        <v>0</v>
      </c>
      <c r="J1470" s="16">
        <f t="shared" si="572"/>
        <v>0</v>
      </c>
      <c r="K1470" s="16">
        <f t="shared" si="572"/>
        <v>0.46666666666666667</v>
      </c>
      <c r="L1470" s="16">
        <f t="shared" si="572"/>
        <v>0.53333333333333333</v>
      </c>
      <c r="M1470" s="18" t="s">
        <v>17</v>
      </c>
    </row>
    <row r="1471" spans="1:13" ht="15" customHeight="1" thickTop="1" thickBot="1">
      <c r="A1471" s="13" t="s">
        <v>24</v>
      </c>
      <c r="B1471" s="14"/>
      <c r="C1471" s="14"/>
      <c r="D1471" s="14"/>
      <c r="E1471" s="14">
        <v>5</v>
      </c>
      <c r="F1471" s="14">
        <v>10</v>
      </c>
      <c r="G1471" s="15">
        <f t="shared" si="571"/>
        <v>15</v>
      </c>
      <c r="H1471" s="16">
        <f t="shared" si="572"/>
        <v>0</v>
      </c>
      <c r="I1471" s="16">
        <f t="shared" si="572"/>
        <v>0</v>
      </c>
      <c r="J1471" s="16">
        <f t="shared" si="572"/>
        <v>0</v>
      </c>
      <c r="K1471" s="16">
        <f t="shared" si="572"/>
        <v>0.33333333333333331</v>
      </c>
      <c r="L1471" s="16">
        <f t="shared" si="572"/>
        <v>0.66666666666666663</v>
      </c>
      <c r="M1471" s="18" t="s">
        <v>17</v>
      </c>
    </row>
    <row r="1472" spans="1:13" ht="15" customHeight="1" thickTop="1" thickBot="1">
      <c r="A1472" s="13" t="s">
        <v>25</v>
      </c>
      <c r="B1472" s="14"/>
      <c r="C1472" s="14"/>
      <c r="D1472" s="14"/>
      <c r="E1472" s="14">
        <v>3</v>
      </c>
      <c r="F1472" s="14">
        <v>12</v>
      </c>
      <c r="G1472" s="15">
        <f t="shared" si="571"/>
        <v>15</v>
      </c>
      <c r="H1472" s="16">
        <f t="shared" si="572"/>
        <v>0</v>
      </c>
      <c r="I1472" s="16">
        <f t="shared" si="572"/>
        <v>0</v>
      </c>
      <c r="J1472" s="16">
        <f t="shared" si="572"/>
        <v>0</v>
      </c>
      <c r="K1472" s="16">
        <f t="shared" si="572"/>
        <v>0.2</v>
      </c>
      <c r="L1472" s="16">
        <f t="shared" si="572"/>
        <v>0.8</v>
      </c>
      <c r="M1472" s="18" t="s">
        <v>17</v>
      </c>
    </row>
    <row r="1473" spans="1:13" ht="15" customHeight="1" thickTop="1" thickBot="1">
      <c r="A1473" s="13" t="s">
        <v>26</v>
      </c>
      <c r="B1473" s="14"/>
      <c r="C1473" s="14"/>
      <c r="D1473" s="14"/>
      <c r="E1473" s="14">
        <v>5</v>
      </c>
      <c r="F1473" s="14">
        <v>10</v>
      </c>
      <c r="G1473" s="15">
        <f t="shared" si="571"/>
        <v>15</v>
      </c>
      <c r="H1473" s="16">
        <f t="shared" si="572"/>
        <v>0</v>
      </c>
      <c r="I1473" s="16">
        <f t="shared" si="572"/>
        <v>0</v>
      </c>
      <c r="J1473" s="16">
        <f t="shared" si="572"/>
        <v>0</v>
      </c>
      <c r="K1473" s="16">
        <f t="shared" si="572"/>
        <v>0.33333333333333331</v>
      </c>
      <c r="L1473" s="16">
        <f t="shared" si="572"/>
        <v>0.66666666666666663</v>
      </c>
      <c r="M1473" s="18"/>
    </row>
    <row r="1474" spans="1:13" ht="15" customHeight="1" thickTop="1" thickBot="1">
      <c r="A1474" s="19" t="s">
        <v>27</v>
      </c>
      <c r="B1474" s="20">
        <f t="shared" ref="B1474:E1474" si="573">IFERROR(AVERAGE(B1469:B1473),0)</f>
        <v>0</v>
      </c>
      <c r="C1474" s="20">
        <f t="shared" si="573"/>
        <v>0</v>
      </c>
      <c r="D1474" s="20">
        <f t="shared" si="573"/>
        <v>0</v>
      </c>
      <c r="E1474" s="20">
        <f t="shared" si="573"/>
        <v>5.2</v>
      </c>
      <c r="F1474" s="20"/>
      <c r="G1474" s="20">
        <f>SUM(AVERAGE(G1469:G1473))</f>
        <v>15</v>
      </c>
      <c r="H1474" s="22">
        <f>AVERAGE(H1469:H1473)*0.2</f>
        <v>0</v>
      </c>
      <c r="I1474" s="22">
        <f>AVERAGE(I1469:I1473)*0.4</f>
        <v>0</v>
      </c>
      <c r="J1474" s="22">
        <f>AVERAGE(J1469:J1473)*0.6</f>
        <v>0</v>
      </c>
      <c r="K1474" s="22">
        <f>AVERAGE(K1469:K1473)*0.8</f>
        <v>0.27733333333333332</v>
      </c>
      <c r="L1474" s="25">
        <f>AVERAGE(L1469:L1473)*1</f>
        <v>0.65333333333333321</v>
      </c>
      <c r="M1474" s="22">
        <f>SUM(H1474:L1474)</f>
        <v>0.93066666666666653</v>
      </c>
    </row>
    <row r="1475" spans="1:13" ht="15" customHeight="1" thickTop="1" thickBot="1">
      <c r="A1475" s="23" t="s">
        <v>28</v>
      </c>
      <c r="B1475" s="9" t="s">
        <v>10</v>
      </c>
      <c r="C1475" s="9" t="s">
        <v>11</v>
      </c>
      <c r="D1475" s="9" t="s">
        <v>12</v>
      </c>
      <c r="E1475" s="9" t="s">
        <v>13</v>
      </c>
      <c r="F1475" s="9" t="s">
        <v>14</v>
      </c>
      <c r="G1475" s="10" t="s">
        <v>15</v>
      </c>
      <c r="H1475" s="9" t="s">
        <v>10</v>
      </c>
      <c r="I1475" s="9" t="s">
        <v>11</v>
      </c>
      <c r="J1475" s="9" t="s">
        <v>12</v>
      </c>
      <c r="K1475" s="9" t="s">
        <v>13</v>
      </c>
      <c r="L1475" s="24" t="s">
        <v>14</v>
      </c>
      <c r="M1475" s="10" t="s">
        <v>15</v>
      </c>
    </row>
    <row r="1476" spans="1:13" ht="15" customHeight="1" thickTop="1" thickBot="1">
      <c r="A1476" s="13" t="s">
        <v>29</v>
      </c>
      <c r="B1476" s="14"/>
      <c r="C1476" s="14">
        <v>2</v>
      </c>
      <c r="D1476" s="14">
        <v>1</v>
      </c>
      <c r="E1476" s="14">
        <v>7</v>
      </c>
      <c r="F1476" s="14">
        <v>5</v>
      </c>
      <c r="G1476" s="15">
        <f t="shared" ref="G1476:G1478" si="574">SUM(B1476:F1476)</f>
        <v>15</v>
      </c>
      <c r="H1476" s="16">
        <f t="shared" ref="H1476:L1478" si="575">IFERROR(B1476/$G$1476,0)</f>
        <v>0</v>
      </c>
      <c r="I1476" s="16">
        <f t="shared" si="575"/>
        <v>0.13333333333333333</v>
      </c>
      <c r="J1476" s="16">
        <f t="shared" si="575"/>
        <v>6.6666666666666666E-2</v>
      </c>
      <c r="K1476" s="16">
        <f t="shared" si="575"/>
        <v>0.46666666666666667</v>
      </c>
      <c r="L1476" s="16">
        <f t="shared" si="575"/>
        <v>0.33333333333333331</v>
      </c>
      <c r="M1476" s="18" t="s">
        <v>17</v>
      </c>
    </row>
    <row r="1477" spans="1:13" ht="15" customHeight="1" thickTop="1" thickBot="1">
      <c r="A1477" s="13" t="s">
        <v>30</v>
      </c>
      <c r="B1477" s="14"/>
      <c r="C1477" s="14">
        <v>1</v>
      </c>
      <c r="D1477" s="14">
        <v>2</v>
      </c>
      <c r="E1477" s="14"/>
      <c r="F1477" s="14">
        <v>12</v>
      </c>
      <c r="G1477" s="15">
        <f t="shared" si="574"/>
        <v>15</v>
      </c>
      <c r="H1477" s="16">
        <f t="shared" si="575"/>
        <v>0</v>
      </c>
      <c r="I1477" s="16">
        <f t="shared" si="575"/>
        <v>6.6666666666666666E-2</v>
      </c>
      <c r="J1477" s="16">
        <f t="shared" si="575"/>
        <v>0.13333333333333333</v>
      </c>
      <c r="K1477" s="16">
        <f t="shared" si="575"/>
        <v>0</v>
      </c>
      <c r="L1477" s="16">
        <f t="shared" si="575"/>
        <v>0.8</v>
      </c>
      <c r="M1477" s="18" t="s">
        <v>17</v>
      </c>
    </row>
    <row r="1478" spans="1:13" ht="15" customHeight="1" thickTop="1" thickBot="1">
      <c r="A1478" s="13" t="s">
        <v>31</v>
      </c>
      <c r="B1478" s="14"/>
      <c r="C1478" s="14">
        <v>1</v>
      </c>
      <c r="D1478" s="14"/>
      <c r="E1478" s="14">
        <v>9</v>
      </c>
      <c r="F1478" s="14">
        <v>5</v>
      </c>
      <c r="G1478" s="15">
        <f t="shared" si="574"/>
        <v>15</v>
      </c>
      <c r="H1478" s="16">
        <f t="shared" si="575"/>
        <v>0</v>
      </c>
      <c r="I1478" s="16">
        <f t="shared" si="575"/>
        <v>6.6666666666666666E-2</v>
      </c>
      <c r="J1478" s="16">
        <f t="shared" si="575"/>
        <v>0</v>
      </c>
      <c r="K1478" s="16">
        <f t="shared" si="575"/>
        <v>0.6</v>
      </c>
      <c r="L1478" s="16">
        <f t="shared" si="575"/>
        <v>0.33333333333333331</v>
      </c>
      <c r="M1478" s="18" t="s">
        <v>17</v>
      </c>
    </row>
    <row r="1479" spans="1:13" ht="15" customHeight="1" thickTop="1" thickBot="1">
      <c r="A1479" s="19" t="s">
        <v>27</v>
      </c>
      <c r="B1479" s="20"/>
      <c r="C1479" s="20">
        <f t="shared" ref="C1479:E1479" si="576">IFERROR(AVERAGE(C1476:C1478),0)</f>
        <v>1.3333333333333333</v>
      </c>
      <c r="D1479" s="26">
        <f t="shared" si="576"/>
        <v>1.5</v>
      </c>
      <c r="E1479" s="26">
        <f t="shared" si="576"/>
        <v>8</v>
      </c>
      <c r="F1479" s="26"/>
      <c r="G1479" s="26">
        <f>SUM(AVERAGE(G1476:G1478))</f>
        <v>15</v>
      </c>
      <c r="H1479" s="22">
        <f>AVERAGE(H1476:H1478)*0.2</f>
        <v>0</v>
      </c>
      <c r="I1479" s="22">
        <f>AVERAGE(I1476:I1478)*0.4</f>
        <v>3.5555555555555556E-2</v>
      </c>
      <c r="J1479" s="22">
        <f>AVERAGE(J1476:J1478)*0.6</f>
        <v>0.04</v>
      </c>
      <c r="K1479" s="22">
        <f>AVERAGE(K1476:K1478)*0.8</f>
        <v>0.28444444444444444</v>
      </c>
      <c r="L1479" s="25">
        <f>AVERAGE(L1476:L1478)*1</f>
        <v>0.48888888888888887</v>
      </c>
      <c r="M1479" s="27">
        <f>SUM(H1479:L1479)</f>
        <v>0.8488888888888888</v>
      </c>
    </row>
    <row r="1480" spans="1:13" ht="15" customHeight="1" thickTop="1" thickBot="1">
      <c r="A1480" s="8" t="s">
        <v>32</v>
      </c>
      <c r="B1480" s="9" t="s">
        <v>10</v>
      </c>
      <c r="C1480" s="9" t="s">
        <v>11</v>
      </c>
      <c r="D1480" s="9" t="s">
        <v>12</v>
      </c>
      <c r="E1480" s="9" t="s">
        <v>13</v>
      </c>
      <c r="F1480" s="9" t="s">
        <v>14</v>
      </c>
      <c r="G1480" s="10" t="s">
        <v>15</v>
      </c>
      <c r="H1480" s="9" t="s">
        <v>10</v>
      </c>
      <c r="I1480" s="9" t="s">
        <v>11</v>
      </c>
      <c r="J1480" s="9" t="s">
        <v>12</v>
      </c>
      <c r="K1480" s="9" t="s">
        <v>13</v>
      </c>
      <c r="L1480" s="24" t="s">
        <v>14</v>
      </c>
      <c r="M1480" s="10" t="s">
        <v>15</v>
      </c>
    </row>
    <row r="1481" spans="1:13" ht="15" customHeight="1" thickTop="1" thickBot="1">
      <c r="A1481" s="28" t="s">
        <v>33</v>
      </c>
      <c r="B1481" s="29"/>
      <c r="C1481" s="29">
        <v>1</v>
      </c>
      <c r="D1481" s="29"/>
      <c r="E1481" s="14">
        <v>9</v>
      </c>
      <c r="F1481" s="14">
        <v>5</v>
      </c>
      <c r="G1481" s="30">
        <f t="shared" ref="G1481:G1484" si="577">SUM(B1481:F1481)</f>
        <v>15</v>
      </c>
      <c r="H1481" s="31">
        <f t="shared" ref="H1481:L1484" si="578">IFERROR(B1481/$G$1481,0)</f>
        <v>0</v>
      </c>
      <c r="I1481" s="31">
        <f t="shared" si="578"/>
        <v>6.6666666666666666E-2</v>
      </c>
      <c r="J1481" s="31">
        <f t="shared" si="578"/>
        <v>0</v>
      </c>
      <c r="K1481" s="31">
        <f t="shared" si="578"/>
        <v>0.6</v>
      </c>
      <c r="L1481" s="31">
        <f t="shared" si="578"/>
        <v>0.33333333333333331</v>
      </c>
      <c r="M1481" s="18" t="s">
        <v>17</v>
      </c>
    </row>
    <row r="1482" spans="1:13" ht="15" customHeight="1" thickTop="1" thickBot="1">
      <c r="A1482" s="28" t="s">
        <v>34</v>
      </c>
      <c r="B1482" s="29"/>
      <c r="C1482" s="29"/>
      <c r="D1482" s="29"/>
      <c r="E1482" s="14">
        <v>8</v>
      </c>
      <c r="F1482" s="14">
        <v>7</v>
      </c>
      <c r="G1482" s="30">
        <f t="shared" si="577"/>
        <v>15</v>
      </c>
      <c r="H1482" s="31">
        <f t="shared" si="578"/>
        <v>0</v>
      </c>
      <c r="I1482" s="31">
        <f t="shared" si="578"/>
        <v>0</v>
      </c>
      <c r="J1482" s="31">
        <f t="shared" si="578"/>
        <v>0</v>
      </c>
      <c r="K1482" s="31">
        <f t="shared" si="578"/>
        <v>0.53333333333333333</v>
      </c>
      <c r="L1482" s="31">
        <f t="shared" si="578"/>
        <v>0.46666666666666667</v>
      </c>
      <c r="M1482" s="18" t="s">
        <v>17</v>
      </c>
    </row>
    <row r="1483" spans="1:13" ht="15" customHeight="1" thickTop="1" thickBot="1">
      <c r="A1483" s="28" t="s">
        <v>35</v>
      </c>
      <c r="B1483" s="29"/>
      <c r="C1483" s="29"/>
      <c r="D1483" s="29"/>
      <c r="E1483" s="14">
        <v>6</v>
      </c>
      <c r="F1483" s="14">
        <v>9</v>
      </c>
      <c r="G1483" s="30">
        <f t="shared" si="577"/>
        <v>15</v>
      </c>
      <c r="H1483" s="31">
        <f t="shared" si="578"/>
        <v>0</v>
      </c>
      <c r="I1483" s="31">
        <f t="shared" si="578"/>
        <v>0</v>
      </c>
      <c r="J1483" s="31">
        <f t="shared" si="578"/>
        <v>0</v>
      </c>
      <c r="K1483" s="31">
        <f t="shared" si="578"/>
        <v>0.4</v>
      </c>
      <c r="L1483" s="31">
        <f t="shared" si="578"/>
        <v>0.6</v>
      </c>
      <c r="M1483" s="18" t="s">
        <v>17</v>
      </c>
    </row>
    <row r="1484" spans="1:13" ht="15" customHeight="1" thickTop="1" thickBot="1">
      <c r="A1484" s="28" t="s">
        <v>36</v>
      </c>
      <c r="B1484" s="29"/>
      <c r="C1484" s="29"/>
      <c r="D1484" s="29"/>
      <c r="E1484" s="14">
        <v>7</v>
      </c>
      <c r="F1484" s="14">
        <v>8</v>
      </c>
      <c r="G1484" s="30">
        <f t="shared" si="577"/>
        <v>15</v>
      </c>
      <c r="H1484" s="31">
        <f t="shared" si="578"/>
        <v>0</v>
      </c>
      <c r="I1484" s="31">
        <f t="shared" si="578"/>
        <v>0</v>
      </c>
      <c r="J1484" s="31">
        <f t="shared" si="578"/>
        <v>0</v>
      </c>
      <c r="K1484" s="31">
        <f t="shared" si="578"/>
        <v>0.46666666666666667</v>
      </c>
      <c r="L1484" s="31">
        <f t="shared" si="578"/>
        <v>0.53333333333333333</v>
      </c>
      <c r="M1484" s="18" t="s">
        <v>17</v>
      </c>
    </row>
    <row r="1485" spans="1:13" ht="15" customHeight="1" thickTop="1" thickBot="1">
      <c r="A1485" s="32" t="s">
        <v>27</v>
      </c>
      <c r="B1485" s="33">
        <f t="shared" ref="B1485:E1485" si="579">IFERROR(AVERAGE(B1481:B1484),0)</f>
        <v>0</v>
      </c>
      <c r="C1485" s="33">
        <f t="shared" si="579"/>
        <v>1</v>
      </c>
      <c r="D1485" s="33">
        <f t="shared" si="579"/>
        <v>0</v>
      </c>
      <c r="E1485" s="33">
        <f t="shared" si="579"/>
        <v>7.5</v>
      </c>
      <c r="F1485" s="33"/>
      <c r="G1485" s="33">
        <f>SUM(AVERAGE(G1481:G1484))</f>
        <v>15</v>
      </c>
      <c r="H1485" s="27">
        <f>AVERAGE(H1481:H1484)*0.2</f>
        <v>0</v>
      </c>
      <c r="I1485" s="27">
        <f>AVERAGE(I1481:I1484)*0.4</f>
        <v>6.6666666666666671E-3</v>
      </c>
      <c r="J1485" s="27">
        <f>AVERAGE(J1481:J1484)*0.6</f>
        <v>0</v>
      </c>
      <c r="K1485" s="27">
        <f>AVERAGE(K1481:K1484)*0.8</f>
        <v>0.4</v>
      </c>
      <c r="L1485" s="34">
        <f>AVERAGE(L1481:L1484)*1</f>
        <v>0.48333333333333328</v>
      </c>
      <c r="M1485" s="27">
        <f>SUM(H1485:L1485)</f>
        <v>0.8899999999999999</v>
      </c>
    </row>
    <row r="1486" spans="1:13" ht="15" customHeight="1" thickTop="1" thickBot="1">
      <c r="A1486" s="35" t="s">
        <v>37</v>
      </c>
      <c r="B1486" s="36"/>
      <c r="C1486" s="36"/>
      <c r="D1486" s="36"/>
      <c r="E1486" s="36"/>
      <c r="F1486" s="36"/>
      <c r="G1486" s="37">
        <f>SUM(B1486:F1486)</f>
        <v>0</v>
      </c>
      <c r="H1486" s="38">
        <f t="shared" ref="H1486:L1486" si="580">IFERROR(B1486/$G$1486,0)</f>
        <v>0</v>
      </c>
      <c r="I1486" s="38">
        <f t="shared" si="580"/>
        <v>0</v>
      </c>
      <c r="J1486" s="38">
        <f t="shared" si="580"/>
        <v>0</v>
      </c>
      <c r="K1486" s="38">
        <f t="shared" si="580"/>
        <v>0</v>
      </c>
      <c r="L1486" s="38">
        <f t="shared" si="580"/>
        <v>0</v>
      </c>
      <c r="M1486" s="18" t="s">
        <v>17</v>
      </c>
    </row>
    <row r="1487" spans="1:13" ht="15" customHeight="1" thickTop="1" thickBot="1">
      <c r="A1487" s="51" t="s">
        <v>38</v>
      </c>
      <c r="B1487" s="52"/>
      <c r="C1487" s="52"/>
      <c r="D1487" s="52"/>
      <c r="E1487" s="52"/>
      <c r="F1487" s="53"/>
      <c r="G1487" s="39">
        <v>15</v>
      </c>
      <c r="H1487" s="27" t="s">
        <v>17</v>
      </c>
      <c r="I1487" s="27" t="s">
        <v>17</v>
      </c>
      <c r="J1487" s="27" t="s">
        <v>17</v>
      </c>
      <c r="K1487" s="27" t="s">
        <v>17</v>
      </c>
      <c r="L1487" s="27" t="s">
        <v>17</v>
      </c>
      <c r="M1487" s="27">
        <f>(M1467+M1474+M1479+M1485)/4</f>
        <v>0.90183333333333326</v>
      </c>
    </row>
    <row r="1488" spans="1:13" ht="15" customHeight="1" thickTop="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</row>
    <row r="1489" spans="1:13" ht="15" customHeight="1" thickBot="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</row>
    <row r="1490" spans="1:13" ht="15" customHeight="1" thickTop="1" thickBot="1">
      <c r="A1490" s="3" t="s">
        <v>0</v>
      </c>
      <c r="B1490" s="54" t="s">
        <v>77</v>
      </c>
      <c r="C1490" s="50"/>
      <c r="D1490" s="50"/>
      <c r="E1490" s="50"/>
      <c r="F1490" s="50"/>
      <c r="G1490" s="47"/>
      <c r="H1490" s="55" t="s">
        <v>2</v>
      </c>
      <c r="I1490" s="56"/>
      <c r="J1490" s="57"/>
      <c r="K1490" s="4" t="s">
        <v>3</v>
      </c>
      <c r="L1490" s="58">
        <v>45312</v>
      </c>
      <c r="M1490" s="59"/>
    </row>
    <row r="1491" spans="1:13" ht="15" customHeight="1" thickBot="1">
      <c r="A1491" s="40" t="s">
        <v>4</v>
      </c>
      <c r="B1491" s="41"/>
      <c r="C1491" s="41"/>
      <c r="D1491" s="41"/>
      <c r="E1491" s="41"/>
      <c r="F1491" s="41"/>
      <c r="G1491" s="42"/>
      <c r="H1491" s="5" t="s">
        <v>5</v>
      </c>
      <c r="I1491" s="46">
        <v>18</v>
      </c>
      <c r="J1491" s="47"/>
      <c r="K1491" s="6"/>
      <c r="L1491" s="5"/>
      <c r="M1491" s="5"/>
    </row>
    <row r="1492" spans="1:13" ht="15" customHeight="1" thickBot="1">
      <c r="A1492" s="43"/>
      <c r="B1492" s="44"/>
      <c r="C1492" s="44"/>
      <c r="D1492" s="44"/>
      <c r="E1492" s="44"/>
      <c r="F1492" s="44"/>
      <c r="G1492" s="45"/>
      <c r="H1492" s="5" t="s">
        <v>6</v>
      </c>
      <c r="I1492" s="46"/>
      <c r="J1492" s="47"/>
      <c r="K1492" s="5"/>
      <c r="L1492" s="5"/>
      <c r="M1492" s="5"/>
    </row>
    <row r="1493" spans="1:13" ht="15" customHeight="1" thickBot="1">
      <c r="A1493" s="7" t="s">
        <v>7</v>
      </c>
      <c r="B1493" s="48" t="s">
        <v>8</v>
      </c>
      <c r="C1493" s="49"/>
      <c r="D1493" s="49"/>
      <c r="E1493" s="49"/>
      <c r="F1493" s="49"/>
      <c r="G1493" s="49"/>
      <c r="H1493" s="46" t="s">
        <v>8</v>
      </c>
      <c r="I1493" s="50"/>
      <c r="J1493" s="50"/>
      <c r="K1493" s="50"/>
      <c r="L1493" s="50"/>
      <c r="M1493" s="47"/>
    </row>
    <row r="1494" spans="1:13" ht="15" customHeight="1" thickTop="1" thickBot="1">
      <c r="A1494" s="8" t="s">
        <v>9</v>
      </c>
      <c r="B1494" s="9" t="s">
        <v>10</v>
      </c>
      <c r="C1494" s="9" t="s">
        <v>11</v>
      </c>
      <c r="D1494" s="9" t="s">
        <v>12</v>
      </c>
      <c r="E1494" s="9" t="s">
        <v>13</v>
      </c>
      <c r="F1494" s="9" t="s">
        <v>14</v>
      </c>
      <c r="G1494" s="10" t="s">
        <v>15</v>
      </c>
      <c r="H1494" s="11" t="s">
        <v>10</v>
      </c>
      <c r="I1494" s="11" t="s">
        <v>11</v>
      </c>
      <c r="J1494" s="11" t="s">
        <v>12</v>
      </c>
      <c r="K1494" s="11" t="s">
        <v>13</v>
      </c>
      <c r="L1494" s="11" t="s">
        <v>14</v>
      </c>
      <c r="M1494" s="12" t="s">
        <v>15</v>
      </c>
    </row>
    <row r="1495" spans="1:13" ht="15" customHeight="1" thickTop="1" thickBot="1">
      <c r="A1495" s="13" t="s">
        <v>16</v>
      </c>
      <c r="B1495" s="14"/>
      <c r="C1495" s="14"/>
      <c r="D1495" s="14"/>
      <c r="E1495" s="14">
        <v>3</v>
      </c>
      <c r="F1495" s="14">
        <v>15</v>
      </c>
      <c r="G1495" s="15">
        <f t="shared" ref="G1495:G1497" si="581">SUM(B1495:F1495)</f>
        <v>18</v>
      </c>
      <c r="H1495" s="16">
        <f t="shared" ref="H1495:L1497" si="582">IFERROR(B1495/$G$1495,0)</f>
        <v>0</v>
      </c>
      <c r="I1495" s="16">
        <f t="shared" si="582"/>
        <v>0</v>
      </c>
      <c r="J1495" s="16">
        <f t="shared" si="582"/>
        <v>0</v>
      </c>
      <c r="K1495" s="16">
        <f t="shared" si="582"/>
        <v>0.16666666666666666</v>
      </c>
      <c r="L1495" s="16">
        <f t="shared" si="582"/>
        <v>0.83333333333333337</v>
      </c>
      <c r="M1495" s="17" t="s">
        <v>17</v>
      </c>
    </row>
    <row r="1496" spans="1:13" ht="15" customHeight="1" thickTop="1" thickBot="1">
      <c r="A1496" s="13" t="s">
        <v>18</v>
      </c>
      <c r="B1496" s="14"/>
      <c r="C1496" s="14"/>
      <c r="D1496" s="14"/>
      <c r="E1496" s="14">
        <v>4</v>
      </c>
      <c r="F1496" s="14">
        <v>14</v>
      </c>
      <c r="G1496" s="15">
        <f t="shared" si="581"/>
        <v>18</v>
      </c>
      <c r="H1496" s="16">
        <f t="shared" si="582"/>
        <v>0</v>
      </c>
      <c r="I1496" s="16">
        <f t="shared" si="582"/>
        <v>0</v>
      </c>
      <c r="J1496" s="16">
        <f t="shared" si="582"/>
        <v>0</v>
      </c>
      <c r="K1496" s="16">
        <f t="shared" si="582"/>
        <v>0.22222222222222221</v>
      </c>
      <c r="L1496" s="16">
        <f t="shared" si="582"/>
        <v>0.77777777777777779</v>
      </c>
      <c r="M1496" s="18" t="s">
        <v>17</v>
      </c>
    </row>
    <row r="1497" spans="1:13" ht="15" customHeight="1" thickTop="1" thickBot="1">
      <c r="A1497" s="13" t="s">
        <v>19</v>
      </c>
      <c r="B1497" s="14"/>
      <c r="C1497" s="14"/>
      <c r="D1497" s="14"/>
      <c r="E1497" s="14">
        <v>8</v>
      </c>
      <c r="F1497" s="14">
        <v>10</v>
      </c>
      <c r="G1497" s="15">
        <f t="shared" si="581"/>
        <v>18</v>
      </c>
      <c r="H1497" s="16">
        <f t="shared" si="582"/>
        <v>0</v>
      </c>
      <c r="I1497" s="16">
        <f t="shared" si="582"/>
        <v>0</v>
      </c>
      <c r="J1497" s="16">
        <f t="shared" si="582"/>
        <v>0</v>
      </c>
      <c r="K1497" s="16">
        <f t="shared" si="582"/>
        <v>0.44444444444444442</v>
      </c>
      <c r="L1497" s="16">
        <f t="shared" si="582"/>
        <v>0.55555555555555558</v>
      </c>
      <c r="M1497" s="18" t="s">
        <v>17</v>
      </c>
    </row>
    <row r="1498" spans="1:13" ht="15" customHeight="1" thickTop="1" thickBot="1">
      <c r="A1498" s="19" t="s">
        <v>20</v>
      </c>
      <c r="B1498" s="20">
        <f>IFERROR(AVERAGE(B1495:B1497),0)</f>
        <v>0</v>
      </c>
      <c r="C1498" s="20"/>
      <c r="D1498" s="20">
        <f t="shared" ref="D1498:E1498" si="583">IFERROR(AVERAGE(D1495:D1497),0)</f>
        <v>0</v>
      </c>
      <c r="E1498" s="20">
        <f t="shared" si="583"/>
        <v>5</v>
      </c>
      <c r="F1498" s="20"/>
      <c r="G1498" s="20">
        <f>SUM(AVERAGE(G1495:G1497))</f>
        <v>18</v>
      </c>
      <c r="H1498" s="21">
        <f>AVERAGE(H1495:H1497)*0.2</f>
        <v>0</v>
      </c>
      <c r="I1498" s="21">
        <f>AVERAGE(I1495:I1497)*0.4</f>
        <v>0</v>
      </c>
      <c r="J1498" s="21">
        <f>AVERAGE(J1495:J1497)*0.6</f>
        <v>0</v>
      </c>
      <c r="K1498" s="21">
        <f>AVERAGE(K1495:K1497)*0.8</f>
        <v>0.22222222222222221</v>
      </c>
      <c r="L1498" s="21">
        <f>AVERAGE(L1495:L1497)*1</f>
        <v>0.72222222222222232</v>
      </c>
      <c r="M1498" s="22">
        <f>SUM(H1498:L1498)</f>
        <v>0.94444444444444453</v>
      </c>
    </row>
    <row r="1499" spans="1:13" ht="15" customHeight="1" thickTop="1" thickBot="1">
      <c r="A1499" s="23" t="s">
        <v>21</v>
      </c>
      <c r="B1499" s="9" t="s">
        <v>10</v>
      </c>
      <c r="C1499" s="9" t="s">
        <v>11</v>
      </c>
      <c r="D1499" s="9" t="s">
        <v>12</v>
      </c>
      <c r="E1499" s="9" t="s">
        <v>13</v>
      </c>
      <c r="F1499" s="9" t="s">
        <v>14</v>
      </c>
      <c r="G1499" s="10" t="s">
        <v>15</v>
      </c>
      <c r="H1499" s="9" t="s">
        <v>10</v>
      </c>
      <c r="I1499" s="9" t="s">
        <v>11</v>
      </c>
      <c r="J1499" s="9" t="s">
        <v>12</v>
      </c>
      <c r="K1499" s="9" t="s">
        <v>13</v>
      </c>
      <c r="L1499" s="24" t="s">
        <v>14</v>
      </c>
      <c r="M1499" s="10" t="s">
        <v>15</v>
      </c>
    </row>
    <row r="1500" spans="1:13" ht="15" customHeight="1" thickTop="1" thickBot="1">
      <c r="A1500" s="13" t="s">
        <v>22</v>
      </c>
      <c r="B1500" s="14"/>
      <c r="C1500" s="14"/>
      <c r="D1500" s="14"/>
      <c r="E1500" s="14">
        <v>4</v>
      </c>
      <c r="F1500" s="14">
        <v>14</v>
      </c>
      <c r="G1500" s="15">
        <f t="shared" ref="G1500:G1504" si="584">SUM(B1500:F1500)</f>
        <v>18</v>
      </c>
      <c r="H1500" s="16">
        <f t="shared" ref="H1500:L1504" si="585">IFERROR(B1500/$G$1500,0)</f>
        <v>0</v>
      </c>
      <c r="I1500" s="16">
        <f t="shared" si="585"/>
        <v>0</v>
      </c>
      <c r="J1500" s="16">
        <f t="shared" si="585"/>
        <v>0</v>
      </c>
      <c r="K1500" s="16">
        <f t="shared" si="585"/>
        <v>0.22222222222222221</v>
      </c>
      <c r="L1500" s="16">
        <f t="shared" si="585"/>
        <v>0.77777777777777779</v>
      </c>
      <c r="M1500" s="18" t="s">
        <v>17</v>
      </c>
    </row>
    <row r="1501" spans="1:13" ht="15" customHeight="1" thickTop="1" thickBot="1">
      <c r="A1501" s="13" t="s">
        <v>23</v>
      </c>
      <c r="B1501" s="14"/>
      <c r="C1501" s="14"/>
      <c r="D1501" s="14"/>
      <c r="E1501" s="14">
        <v>5</v>
      </c>
      <c r="F1501" s="14">
        <v>13</v>
      </c>
      <c r="G1501" s="15">
        <f t="shared" si="584"/>
        <v>18</v>
      </c>
      <c r="H1501" s="16">
        <f t="shared" si="585"/>
        <v>0</v>
      </c>
      <c r="I1501" s="16">
        <f t="shared" si="585"/>
        <v>0</v>
      </c>
      <c r="J1501" s="16">
        <f t="shared" si="585"/>
        <v>0</v>
      </c>
      <c r="K1501" s="16">
        <f t="shared" si="585"/>
        <v>0.27777777777777779</v>
      </c>
      <c r="L1501" s="16">
        <f t="shared" si="585"/>
        <v>0.72222222222222221</v>
      </c>
      <c r="M1501" s="18" t="s">
        <v>17</v>
      </c>
    </row>
    <row r="1502" spans="1:13" ht="15" customHeight="1" thickTop="1" thickBot="1">
      <c r="A1502" s="13" t="s">
        <v>24</v>
      </c>
      <c r="B1502" s="14"/>
      <c r="C1502" s="14">
        <v>1</v>
      </c>
      <c r="D1502" s="14"/>
      <c r="E1502" s="14">
        <v>2</v>
      </c>
      <c r="F1502" s="14">
        <v>15</v>
      </c>
      <c r="G1502" s="15">
        <f t="shared" si="584"/>
        <v>18</v>
      </c>
      <c r="H1502" s="16">
        <f t="shared" si="585"/>
        <v>0</v>
      </c>
      <c r="I1502" s="16">
        <f t="shared" si="585"/>
        <v>5.5555555555555552E-2</v>
      </c>
      <c r="J1502" s="16">
        <f t="shared" si="585"/>
        <v>0</v>
      </c>
      <c r="K1502" s="16">
        <f t="shared" si="585"/>
        <v>0.1111111111111111</v>
      </c>
      <c r="L1502" s="16">
        <f t="shared" si="585"/>
        <v>0.83333333333333337</v>
      </c>
      <c r="M1502" s="18" t="s">
        <v>17</v>
      </c>
    </row>
    <row r="1503" spans="1:13" ht="15" customHeight="1" thickTop="1" thickBot="1">
      <c r="A1503" s="13" t="s">
        <v>25</v>
      </c>
      <c r="B1503" s="14"/>
      <c r="C1503" s="14"/>
      <c r="D1503" s="14"/>
      <c r="E1503" s="14">
        <v>7</v>
      </c>
      <c r="F1503" s="14">
        <v>11</v>
      </c>
      <c r="G1503" s="15">
        <f t="shared" si="584"/>
        <v>18</v>
      </c>
      <c r="H1503" s="16">
        <f t="shared" si="585"/>
        <v>0</v>
      </c>
      <c r="I1503" s="16">
        <f t="shared" si="585"/>
        <v>0</v>
      </c>
      <c r="J1503" s="16">
        <f t="shared" si="585"/>
        <v>0</v>
      </c>
      <c r="K1503" s="16">
        <f t="shared" si="585"/>
        <v>0.3888888888888889</v>
      </c>
      <c r="L1503" s="16">
        <f t="shared" si="585"/>
        <v>0.61111111111111116</v>
      </c>
      <c r="M1503" s="18" t="s">
        <v>17</v>
      </c>
    </row>
    <row r="1504" spans="1:13" ht="15" customHeight="1" thickTop="1" thickBot="1">
      <c r="A1504" s="13" t="s">
        <v>26</v>
      </c>
      <c r="B1504" s="14"/>
      <c r="C1504" s="14"/>
      <c r="D1504" s="14"/>
      <c r="E1504" s="14">
        <v>4</v>
      </c>
      <c r="F1504" s="14">
        <v>14</v>
      </c>
      <c r="G1504" s="15">
        <f t="shared" si="584"/>
        <v>18</v>
      </c>
      <c r="H1504" s="16">
        <f t="shared" si="585"/>
        <v>0</v>
      </c>
      <c r="I1504" s="16">
        <f t="shared" si="585"/>
        <v>0</v>
      </c>
      <c r="J1504" s="16">
        <f t="shared" si="585"/>
        <v>0</v>
      </c>
      <c r="K1504" s="16">
        <f t="shared" si="585"/>
        <v>0.22222222222222221</v>
      </c>
      <c r="L1504" s="16">
        <f t="shared" si="585"/>
        <v>0.77777777777777779</v>
      </c>
      <c r="M1504" s="18"/>
    </row>
    <row r="1505" spans="1:13" ht="15" customHeight="1" thickTop="1" thickBot="1">
      <c r="A1505" s="19" t="s">
        <v>27</v>
      </c>
      <c r="B1505" s="20">
        <f t="shared" ref="B1505:E1505" si="586">IFERROR(AVERAGE(B1500:B1504),0)</f>
        <v>0</v>
      </c>
      <c r="C1505" s="20">
        <f t="shared" si="586"/>
        <v>1</v>
      </c>
      <c r="D1505" s="20">
        <f t="shared" si="586"/>
        <v>0</v>
      </c>
      <c r="E1505" s="20">
        <f t="shared" si="586"/>
        <v>4.4000000000000004</v>
      </c>
      <c r="F1505" s="20"/>
      <c r="G1505" s="20">
        <f>SUM(AVERAGE(G1500:G1504))</f>
        <v>18</v>
      </c>
      <c r="H1505" s="22">
        <f>AVERAGE(H1500:H1504)*0.2</f>
        <v>0</v>
      </c>
      <c r="I1505" s="22">
        <f>AVERAGE(I1500:I1504)*0.4</f>
        <v>4.4444444444444444E-3</v>
      </c>
      <c r="J1505" s="22">
        <f>AVERAGE(J1500:J1504)*0.6</f>
        <v>0</v>
      </c>
      <c r="K1505" s="22">
        <f>AVERAGE(K1500:K1504)*0.8</f>
        <v>0.19555555555555559</v>
      </c>
      <c r="L1505" s="25">
        <f>AVERAGE(L1500:L1504)*1</f>
        <v>0.74444444444444446</v>
      </c>
      <c r="M1505" s="22">
        <f>SUM(H1505:L1505)</f>
        <v>0.94444444444444453</v>
      </c>
    </row>
    <row r="1506" spans="1:13" ht="15" customHeight="1" thickTop="1" thickBot="1">
      <c r="A1506" s="23" t="s">
        <v>28</v>
      </c>
      <c r="B1506" s="9" t="s">
        <v>10</v>
      </c>
      <c r="C1506" s="9" t="s">
        <v>11</v>
      </c>
      <c r="D1506" s="9" t="s">
        <v>12</v>
      </c>
      <c r="E1506" s="9" t="s">
        <v>13</v>
      </c>
      <c r="F1506" s="9" t="s">
        <v>14</v>
      </c>
      <c r="G1506" s="10" t="s">
        <v>15</v>
      </c>
      <c r="H1506" s="9" t="s">
        <v>10</v>
      </c>
      <c r="I1506" s="9" t="s">
        <v>11</v>
      </c>
      <c r="J1506" s="9" t="s">
        <v>12</v>
      </c>
      <c r="K1506" s="9" t="s">
        <v>13</v>
      </c>
      <c r="L1506" s="24" t="s">
        <v>14</v>
      </c>
      <c r="M1506" s="10" t="s">
        <v>15</v>
      </c>
    </row>
    <row r="1507" spans="1:13" ht="15" customHeight="1" thickTop="1" thickBot="1">
      <c r="A1507" s="13" t="s">
        <v>29</v>
      </c>
      <c r="B1507" s="14"/>
      <c r="C1507" s="14">
        <v>2</v>
      </c>
      <c r="D1507" s="14"/>
      <c r="E1507" s="14">
        <v>10</v>
      </c>
      <c r="F1507" s="14">
        <v>6</v>
      </c>
      <c r="G1507" s="15">
        <f t="shared" ref="G1507:G1509" si="587">SUM(B1507:F1507)</f>
        <v>18</v>
      </c>
      <c r="H1507" s="16">
        <f t="shared" ref="H1507:L1509" si="588">IFERROR(B1507/$G$1507,0)</f>
        <v>0</v>
      </c>
      <c r="I1507" s="16">
        <f t="shared" si="588"/>
        <v>0.1111111111111111</v>
      </c>
      <c r="J1507" s="16">
        <f t="shared" si="588"/>
        <v>0</v>
      </c>
      <c r="K1507" s="16">
        <f t="shared" si="588"/>
        <v>0.55555555555555558</v>
      </c>
      <c r="L1507" s="16">
        <f t="shared" si="588"/>
        <v>0.33333333333333331</v>
      </c>
      <c r="M1507" s="18" t="s">
        <v>17</v>
      </c>
    </row>
    <row r="1508" spans="1:13" ht="15" customHeight="1" thickTop="1" thickBot="1">
      <c r="A1508" s="13" t="s">
        <v>30</v>
      </c>
      <c r="B1508" s="14"/>
      <c r="C1508" s="14">
        <v>2</v>
      </c>
      <c r="D1508" s="14"/>
      <c r="E1508" s="14">
        <v>6</v>
      </c>
      <c r="F1508" s="14">
        <v>10</v>
      </c>
      <c r="G1508" s="15">
        <f t="shared" si="587"/>
        <v>18</v>
      </c>
      <c r="H1508" s="16">
        <f t="shared" si="588"/>
        <v>0</v>
      </c>
      <c r="I1508" s="16">
        <f t="shared" si="588"/>
        <v>0.1111111111111111</v>
      </c>
      <c r="J1508" s="16">
        <f t="shared" si="588"/>
        <v>0</v>
      </c>
      <c r="K1508" s="16">
        <f t="shared" si="588"/>
        <v>0.33333333333333331</v>
      </c>
      <c r="L1508" s="16">
        <f t="shared" si="588"/>
        <v>0.55555555555555558</v>
      </c>
      <c r="M1508" s="18" t="s">
        <v>17</v>
      </c>
    </row>
    <row r="1509" spans="1:13" ht="15" customHeight="1" thickTop="1" thickBot="1">
      <c r="A1509" s="13" t="s">
        <v>31</v>
      </c>
      <c r="B1509" s="14"/>
      <c r="C1509" s="14">
        <v>1</v>
      </c>
      <c r="D1509" s="14"/>
      <c r="E1509" s="14">
        <v>9</v>
      </c>
      <c r="F1509" s="14">
        <v>8</v>
      </c>
      <c r="G1509" s="15">
        <f t="shared" si="587"/>
        <v>18</v>
      </c>
      <c r="H1509" s="16">
        <f t="shared" si="588"/>
        <v>0</v>
      </c>
      <c r="I1509" s="16">
        <f t="shared" si="588"/>
        <v>5.5555555555555552E-2</v>
      </c>
      <c r="J1509" s="16">
        <f t="shared" si="588"/>
        <v>0</v>
      </c>
      <c r="K1509" s="16">
        <f t="shared" si="588"/>
        <v>0.5</v>
      </c>
      <c r="L1509" s="16">
        <f t="shared" si="588"/>
        <v>0.44444444444444442</v>
      </c>
      <c r="M1509" s="18" t="s">
        <v>17</v>
      </c>
    </row>
    <row r="1510" spans="1:13" ht="15" customHeight="1" thickTop="1" thickBot="1">
      <c r="A1510" s="19" t="s">
        <v>27</v>
      </c>
      <c r="B1510" s="20"/>
      <c r="C1510" s="20">
        <f t="shared" ref="C1510:E1510" si="589">IFERROR(AVERAGE(C1507:C1509),0)</f>
        <v>1.6666666666666667</v>
      </c>
      <c r="D1510" s="26">
        <f t="shared" si="589"/>
        <v>0</v>
      </c>
      <c r="E1510" s="26">
        <f t="shared" si="589"/>
        <v>8.3333333333333339</v>
      </c>
      <c r="F1510" s="26"/>
      <c r="G1510" s="26">
        <f>SUM(AVERAGE(G1507:G1509))</f>
        <v>18</v>
      </c>
      <c r="H1510" s="22">
        <f>AVERAGE(H1507:H1509)*0.2</f>
        <v>0</v>
      </c>
      <c r="I1510" s="22">
        <f>AVERAGE(I1507:I1509)*0.4</f>
        <v>3.7037037037037042E-2</v>
      </c>
      <c r="J1510" s="22">
        <f>AVERAGE(J1507:J1509)*0.6</f>
        <v>0</v>
      </c>
      <c r="K1510" s="22">
        <f>AVERAGE(K1507:K1509)*0.8</f>
        <v>0.37037037037037041</v>
      </c>
      <c r="L1510" s="25">
        <f>AVERAGE(L1507:L1509)*1</f>
        <v>0.44444444444444442</v>
      </c>
      <c r="M1510" s="27">
        <f>SUM(H1510:L1510)</f>
        <v>0.85185185185185186</v>
      </c>
    </row>
    <row r="1511" spans="1:13" ht="15" customHeight="1" thickTop="1" thickBot="1">
      <c r="A1511" s="8" t="s">
        <v>32</v>
      </c>
      <c r="B1511" s="9" t="s">
        <v>10</v>
      </c>
      <c r="C1511" s="9" t="s">
        <v>11</v>
      </c>
      <c r="D1511" s="9" t="s">
        <v>12</v>
      </c>
      <c r="E1511" s="9" t="s">
        <v>13</v>
      </c>
      <c r="F1511" s="9" t="s">
        <v>14</v>
      </c>
      <c r="G1511" s="10" t="s">
        <v>15</v>
      </c>
      <c r="H1511" s="9" t="s">
        <v>10</v>
      </c>
      <c r="I1511" s="9" t="s">
        <v>11</v>
      </c>
      <c r="J1511" s="9" t="s">
        <v>12</v>
      </c>
      <c r="K1511" s="9" t="s">
        <v>13</v>
      </c>
      <c r="L1511" s="24" t="s">
        <v>14</v>
      </c>
      <c r="M1511" s="10" t="s">
        <v>15</v>
      </c>
    </row>
    <row r="1512" spans="1:13" ht="15" customHeight="1" thickTop="1" thickBot="1">
      <c r="A1512" s="28" t="s">
        <v>33</v>
      </c>
      <c r="B1512" s="29">
        <v>1</v>
      </c>
      <c r="C1512" s="29"/>
      <c r="D1512" s="29">
        <v>1</v>
      </c>
      <c r="E1512" s="14">
        <v>6</v>
      </c>
      <c r="F1512" s="14">
        <v>10</v>
      </c>
      <c r="G1512" s="30">
        <f t="shared" ref="G1512:G1515" si="590">SUM(B1512:F1512)</f>
        <v>18</v>
      </c>
      <c r="H1512" s="31">
        <f t="shared" ref="H1512:L1515" si="591">IFERROR(B1512/$G$1512,0)</f>
        <v>5.5555555555555552E-2</v>
      </c>
      <c r="I1512" s="31">
        <f t="shared" si="591"/>
        <v>0</v>
      </c>
      <c r="J1512" s="31">
        <f t="shared" si="591"/>
        <v>5.5555555555555552E-2</v>
      </c>
      <c r="K1512" s="31">
        <f t="shared" si="591"/>
        <v>0.33333333333333331</v>
      </c>
      <c r="L1512" s="31">
        <f t="shared" si="591"/>
        <v>0.55555555555555558</v>
      </c>
      <c r="M1512" s="18" t="s">
        <v>17</v>
      </c>
    </row>
    <row r="1513" spans="1:13" ht="15" customHeight="1" thickTop="1" thickBot="1">
      <c r="A1513" s="28" t="s">
        <v>34</v>
      </c>
      <c r="B1513" s="29"/>
      <c r="C1513" s="29"/>
      <c r="D1513" s="29"/>
      <c r="E1513" s="14">
        <v>5</v>
      </c>
      <c r="F1513" s="14">
        <v>13</v>
      </c>
      <c r="G1513" s="30">
        <f t="shared" si="590"/>
        <v>18</v>
      </c>
      <c r="H1513" s="31">
        <f t="shared" si="591"/>
        <v>0</v>
      </c>
      <c r="I1513" s="31">
        <f t="shared" si="591"/>
        <v>0</v>
      </c>
      <c r="J1513" s="31">
        <f t="shared" si="591"/>
        <v>0</v>
      </c>
      <c r="K1513" s="31">
        <f t="shared" si="591"/>
        <v>0.27777777777777779</v>
      </c>
      <c r="L1513" s="31">
        <f t="shared" si="591"/>
        <v>0.72222222222222221</v>
      </c>
      <c r="M1513" s="18" t="s">
        <v>17</v>
      </c>
    </row>
    <row r="1514" spans="1:13" ht="15" customHeight="1" thickTop="1" thickBot="1">
      <c r="A1514" s="28" t="s">
        <v>35</v>
      </c>
      <c r="B1514" s="29"/>
      <c r="C1514" s="29"/>
      <c r="D1514" s="29"/>
      <c r="E1514" s="14">
        <v>6</v>
      </c>
      <c r="F1514" s="14">
        <v>12</v>
      </c>
      <c r="G1514" s="30">
        <f t="shared" si="590"/>
        <v>18</v>
      </c>
      <c r="H1514" s="31">
        <f t="shared" si="591"/>
        <v>0</v>
      </c>
      <c r="I1514" s="31">
        <f t="shared" si="591"/>
        <v>0</v>
      </c>
      <c r="J1514" s="31">
        <f t="shared" si="591"/>
        <v>0</v>
      </c>
      <c r="K1514" s="31">
        <f t="shared" si="591"/>
        <v>0.33333333333333331</v>
      </c>
      <c r="L1514" s="31">
        <f t="shared" si="591"/>
        <v>0.66666666666666663</v>
      </c>
      <c r="M1514" s="18" t="s">
        <v>17</v>
      </c>
    </row>
    <row r="1515" spans="1:13" ht="15" customHeight="1" thickTop="1" thickBot="1">
      <c r="A1515" s="28" t="s">
        <v>36</v>
      </c>
      <c r="B1515" s="29"/>
      <c r="C1515" s="29"/>
      <c r="D1515" s="29">
        <v>1</v>
      </c>
      <c r="E1515" s="14">
        <v>4</v>
      </c>
      <c r="F1515" s="14">
        <v>13</v>
      </c>
      <c r="G1515" s="30">
        <f t="shared" si="590"/>
        <v>18</v>
      </c>
      <c r="H1515" s="31">
        <f t="shared" si="591"/>
        <v>0</v>
      </c>
      <c r="I1515" s="31">
        <f t="shared" si="591"/>
        <v>0</v>
      </c>
      <c r="J1515" s="31">
        <f t="shared" si="591"/>
        <v>5.5555555555555552E-2</v>
      </c>
      <c r="K1515" s="31">
        <f t="shared" si="591"/>
        <v>0.22222222222222221</v>
      </c>
      <c r="L1515" s="31">
        <f t="shared" si="591"/>
        <v>0.72222222222222221</v>
      </c>
      <c r="M1515" s="18" t="s">
        <v>17</v>
      </c>
    </row>
    <row r="1516" spans="1:13" ht="15" customHeight="1" thickTop="1" thickBot="1">
      <c r="A1516" s="32" t="s">
        <v>27</v>
      </c>
      <c r="B1516" s="33">
        <f t="shared" ref="B1516:E1516" si="592">IFERROR(AVERAGE(B1512:B1515),0)</f>
        <v>1</v>
      </c>
      <c r="C1516" s="33">
        <f t="shared" si="592"/>
        <v>0</v>
      </c>
      <c r="D1516" s="33">
        <f t="shared" si="592"/>
        <v>1</v>
      </c>
      <c r="E1516" s="33">
        <f t="shared" si="592"/>
        <v>5.25</v>
      </c>
      <c r="F1516" s="33"/>
      <c r="G1516" s="33">
        <f>SUM(AVERAGE(G1512:G1515))</f>
        <v>18</v>
      </c>
      <c r="H1516" s="27">
        <f>AVERAGE(H1512:H1515)*0.2</f>
        <v>2.7777777777777779E-3</v>
      </c>
      <c r="I1516" s="27">
        <f>AVERAGE(I1512:I1515)*0.4</f>
        <v>0</v>
      </c>
      <c r="J1516" s="27">
        <f>AVERAGE(J1512:J1515)*0.6</f>
        <v>1.6666666666666666E-2</v>
      </c>
      <c r="K1516" s="27">
        <f>AVERAGE(K1512:K1515)*0.8</f>
        <v>0.23333333333333331</v>
      </c>
      <c r="L1516" s="34">
        <f>AVERAGE(L1512:L1515)*1</f>
        <v>0.66666666666666663</v>
      </c>
      <c r="M1516" s="27">
        <f>SUM(H1516:L1516)</f>
        <v>0.9194444444444444</v>
      </c>
    </row>
    <row r="1517" spans="1:13" ht="15" customHeight="1" thickTop="1" thickBot="1">
      <c r="A1517" s="35" t="s">
        <v>37</v>
      </c>
      <c r="B1517" s="36"/>
      <c r="C1517" s="36"/>
      <c r="D1517" s="36"/>
      <c r="E1517" s="36"/>
      <c r="F1517" s="36"/>
      <c r="G1517" s="37">
        <f>SUM(B1517:F1517)</f>
        <v>0</v>
      </c>
      <c r="H1517" s="38">
        <f t="shared" ref="H1517:L1517" si="593">IFERROR(B1517/$G$1517,0)</f>
        <v>0</v>
      </c>
      <c r="I1517" s="38">
        <f t="shared" si="593"/>
        <v>0</v>
      </c>
      <c r="J1517" s="38">
        <f t="shared" si="593"/>
        <v>0</v>
      </c>
      <c r="K1517" s="38">
        <f t="shared" si="593"/>
        <v>0</v>
      </c>
      <c r="L1517" s="38">
        <f t="shared" si="593"/>
        <v>0</v>
      </c>
      <c r="M1517" s="18" t="s">
        <v>17</v>
      </c>
    </row>
    <row r="1518" spans="1:13" ht="15" customHeight="1" thickTop="1" thickBot="1">
      <c r="A1518" s="51" t="s">
        <v>38</v>
      </c>
      <c r="B1518" s="52"/>
      <c r="C1518" s="52"/>
      <c r="D1518" s="52"/>
      <c r="E1518" s="52"/>
      <c r="F1518" s="53"/>
      <c r="G1518" s="39">
        <v>18</v>
      </c>
      <c r="H1518" s="27" t="s">
        <v>17</v>
      </c>
      <c r="I1518" s="27" t="s">
        <v>17</v>
      </c>
      <c r="J1518" s="27" t="s">
        <v>17</v>
      </c>
      <c r="K1518" s="27" t="s">
        <v>17</v>
      </c>
      <c r="L1518" s="27" t="s">
        <v>17</v>
      </c>
      <c r="M1518" s="27">
        <f>(M1498+M1505+M1510+M1516)/4</f>
        <v>0.9150462962962963</v>
      </c>
    </row>
    <row r="1519" spans="1:13" ht="15" customHeight="1" thickTop="1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</row>
    <row r="1520" spans="1:13" ht="15" customHeight="1" thickBot="1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</row>
    <row r="1521" spans="1:13" ht="15" customHeight="1" thickTop="1" thickBot="1">
      <c r="A1521" s="3" t="s">
        <v>0</v>
      </c>
      <c r="B1521" s="54" t="s">
        <v>49</v>
      </c>
      <c r="C1521" s="50"/>
      <c r="D1521" s="50"/>
      <c r="E1521" s="50"/>
      <c r="F1521" s="50"/>
      <c r="G1521" s="47"/>
      <c r="H1521" s="55" t="s">
        <v>2</v>
      </c>
      <c r="I1521" s="56"/>
      <c r="J1521" s="57"/>
      <c r="K1521" s="4" t="s">
        <v>3</v>
      </c>
      <c r="L1521" s="58">
        <v>45296</v>
      </c>
      <c r="M1521" s="59"/>
    </row>
    <row r="1522" spans="1:13" ht="15" customHeight="1" thickBot="1">
      <c r="A1522" s="40" t="s">
        <v>4</v>
      </c>
      <c r="B1522" s="41"/>
      <c r="C1522" s="41"/>
      <c r="D1522" s="41"/>
      <c r="E1522" s="41"/>
      <c r="F1522" s="41"/>
      <c r="G1522" s="42"/>
      <c r="H1522" s="5" t="s">
        <v>5</v>
      </c>
      <c r="I1522" s="46">
        <v>19</v>
      </c>
      <c r="J1522" s="47"/>
      <c r="K1522" s="6"/>
      <c r="L1522" s="5"/>
      <c r="M1522" s="5"/>
    </row>
    <row r="1523" spans="1:13" ht="15" customHeight="1" thickBot="1">
      <c r="A1523" s="43"/>
      <c r="B1523" s="44"/>
      <c r="C1523" s="44"/>
      <c r="D1523" s="44"/>
      <c r="E1523" s="44"/>
      <c r="F1523" s="44"/>
      <c r="G1523" s="45"/>
      <c r="H1523" s="5" t="s">
        <v>6</v>
      </c>
      <c r="I1523" s="46"/>
      <c r="J1523" s="47"/>
      <c r="K1523" s="5"/>
      <c r="L1523" s="5"/>
      <c r="M1523" s="5"/>
    </row>
    <row r="1524" spans="1:13" ht="15" customHeight="1" thickBot="1">
      <c r="A1524" s="7" t="s">
        <v>7</v>
      </c>
      <c r="B1524" s="48" t="s">
        <v>8</v>
      </c>
      <c r="C1524" s="49"/>
      <c r="D1524" s="49"/>
      <c r="E1524" s="49"/>
      <c r="F1524" s="49"/>
      <c r="G1524" s="49"/>
      <c r="H1524" s="46" t="s">
        <v>8</v>
      </c>
      <c r="I1524" s="50"/>
      <c r="J1524" s="50"/>
      <c r="K1524" s="50"/>
      <c r="L1524" s="50"/>
      <c r="M1524" s="47"/>
    </row>
    <row r="1525" spans="1:13" ht="15" customHeight="1" thickTop="1" thickBot="1">
      <c r="A1525" s="8" t="s">
        <v>9</v>
      </c>
      <c r="B1525" s="9" t="s">
        <v>10</v>
      </c>
      <c r="C1525" s="9" t="s">
        <v>11</v>
      </c>
      <c r="D1525" s="9" t="s">
        <v>12</v>
      </c>
      <c r="E1525" s="9" t="s">
        <v>13</v>
      </c>
      <c r="F1525" s="9" t="s">
        <v>14</v>
      </c>
      <c r="G1525" s="10" t="s">
        <v>15</v>
      </c>
      <c r="H1525" s="11" t="s">
        <v>10</v>
      </c>
      <c r="I1525" s="11" t="s">
        <v>11</v>
      </c>
      <c r="J1525" s="11" t="s">
        <v>12</v>
      </c>
      <c r="K1525" s="11" t="s">
        <v>13</v>
      </c>
      <c r="L1525" s="11" t="s">
        <v>14</v>
      </c>
      <c r="M1525" s="12" t="s">
        <v>15</v>
      </c>
    </row>
    <row r="1526" spans="1:13" ht="15" customHeight="1" thickTop="1" thickBot="1">
      <c r="A1526" s="13" t="s">
        <v>16</v>
      </c>
      <c r="B1526" s="14"/>
      <c r="C1526" s="14"/>
      <c r="D1526" s="14"/>
      <c r="E1526" s="14">
        <v>3</v>
      </c>
      <c r="F1526" s="14">
        <v>16</v>
      </c>
      <c r="G1526" s="15">
        <f t="shared" ref="G1526:G1528" si="594">SUM(B1526:F1526)</f>
        <v>19</v>
      </c>
      <c r="H1526" s="16">
        <f t="shared" ref="H1526:L1528" si="595">IFERROR(B1526/$G$1526,0)</f>
        <v>0</v>
      </c>
      <c r="I1526" s="16">
        <f t="shared" si="595"/>
        <v>0</v>
      </c>
      <c r="J1526" s="16">
        <f t="shared" si="595"/>
        <v>0</v>
      </c>
      <c r="K1526" s="16">
        <f t="shared" si="595"/>
        <v>0.15789473684210525</v>
      </c>
      <c r="L1526" s="16">
        <f t="shared" si="595"/>
        <v>0.84210526315789469</v>
      </c>
      <c r="M1526" s="17" t="s">
        <v>17</v>
      </c>
    </row>
    <row r="1527" spans="1:13" ht="15" customHeight="1" thickTop="1" thickBot="1">
      <c r="A1527" s="13" t="s">
        <v>18</v>
      </c>
      <c r="B1527" s="14"/>
      <c r="C1527" s="14">
        <v>2</v>
      </c>
      <c r="D1527" s="14"/>
      <c r="E1527" s="14">
        <v>4</v>
      </c>
      <c r="F1527" s="14">
        <v>13</v>
      </c>
      <c r="G1527" s="15">
        <f t="shared" si="594"/>
        <v>19</v>
      </c>
      <c r="H1527" s="16">
        <f t="shared" si="595"/>
        <v>0</v>
      </c>
      <c r="I1527" s="16">
        <f t="shared" si="595"/>
        <v>0.10526315789473684</v>
      </c>
      <c r="J1527" s="16">
        <f t="shared" si="595"/>
        <v>0</v>
      </c>
      <c r="K1527" s="16">
        <f t="shared" si="595"/>
        <v>0.21052631578947367</v>
      </c>
      <c r="L1527" s="16">
        <f t="shared" si="595"/>
        <v>0.68421052631578949</v>
      </c>
      <c r="M1527" s="18" t="s">
        <v>17</v>
      </c>
    </row>
    <row r="1528" spans="1:13" ht="15" customHeight="1" thickTop="1" thickBot="1">
      <c r="A1528" s="13" t="s">
        <v>19</v>
      </c>
      <c r="B1528" s="14"/>
      <c r="C1528" s="14">
        <v>1</v>
      </c>
      <c r="D1528" s="14">
        <v>1</v>
      </c>
      <c r="E1528" s="14">
        <v>3</v>
      </c>
      <c r="F1528" s="14">
        <v>14</v>
      </c>
      <c r="G1528" s="15">
        <f t="shared" si="594"/>
        <v>19</v>
      </c>
      <c r="H1528" s="16">
        <f t="shared" si="595"/>
        <v>0</v>
      </c>
      <c r="I1528" s="16">
        <f t="shared" si="595"/>
        <v>5.2631578947368418E-2</v>
      </c>
      <c r="J1528" s="16">
        <f t="shared" si="595"/>
        <v>5.2631578947368418E-2</v>
      </c>
      <c r="K1528" s="16">
        <f t="shared" si="595"/>
        <v>0.15789473684210525</v>
      </c>
      <c r="L1528" s="16">
        <f t="shared" si="595"/>
        <v>0.73684210526315785</v>
      </c>
      <c r="M1528" s="18" t="s">
        <v>17</v>
      </c>
    </row>
    <row r="1529" spans="1:13" ht="15" customHeight="1" thickTop="1" thickBot="1">
      <c r="A1529" s="19" t="s">
        <v>20</v>
      </c>
      <c r="B1529" s="20">
        <f>IFERROR(AVERAGE(B1526:B1528),0)</f>
        <v>0</v>
      </c>
      <c r="C1529" s="20"/>
      <c r="D1529" s="20">
        <f t="shared" ref="D1529:E1529" si="596">IFERROR(AVERAGE(D1526:D1528),0)</f>
        <v>1</v>
      </c>
      <c r="E1529" s="20">
        <f t="shared" si="596"/>
        <v>3.3333333333333335</v>
      </c>
      <c r="F1529" s="20"/>
      <c r="G1529" s="20">
        <f>SUM(AVERAGE(G1526:G1528))</f>
        <v>19</v>
      </c>
      <c r="H1529" s="21">
        <f>AVERAGE(H1526:H1528)*0.2</f>
        <v>0</v>
      </c>
      <c r="I1529" s="21">
        <f>AVERAGE(I1526:I1528)*0.4</f>
        <v>2.1052631578947368E-2</v>
      </c>
      <c r="J1529" s="21">
        <f>AVERAGE(J1526:J1528)*0.6</f>
        <v>1.0526315789473684E-2</v>
      </c>
      <c r="K1529" s="21">
        <f>AVERAGE(K1526:K1528)*0.8</f>
        <v>0.14035087719298245</v>
      </c>
      <c r="L1529" s="21">
        <f>AVERAGE(L1526:L1528)*1</f>
        <v>0.75438596491228072</v>
      </c>
      <c r="M1529" s="22">
        <f>SUM(H1529:L1529)</f>
        <v>0.9263157894736842</v>
      </c>
    </row>
    <row r="1530" spans="1:13" ht="15" customHeight="1" thickTop="1" thickBot="1">
      <c r="A1530" s="23" t="s">
        <v>21</v>
      </c>
      <c r="B1530" s="9" t="s">
        <v>10</v>
      </c>
      <c r="C1530" s="9" t="s">
        <v>11</v>
      </c>
      <c r="D1530" s="9" t="s">
        <v>12</v>
      </c>
      <c r="E1530" s="9" t="s">
        <v>13</v>
      </c>
      <c r="F1530" s="9" t="s">
        <v>14</v>
      </c>
      <c r="G1530" s="10" t="s">
        <v>15</v>
      </c>
      <c r="H1530" s="9" t="s">
        <v>10</v>
      </c>
      <c r="I1530" s="9" t="s">
        <v>11</v>
      </c>
      <c r="J1530" s="9" t="s">
        <v>12</v>
      </c>
      <c r="K1530" s="9" t="s">
        <v>13</v>
      </c>
      <c r="L1530" s="24" t="s">
        <v>14</v>
      </c>
      <c r="M1530" s="10" t="s">
        <v>15</v>
      </c>
    </row>
    <row r="1531" spans="1:13" ht="15" customHeight="1" thickTop="1" thickBot="1">
      <c r="A1531" s="13" t="s">
        <v>22</v>
      </c>
      <c r="B1531" s="14"/>
      <c r="C1531" s="14"/>
      <c r="D1531" s="14"/>
      <c r="E1531" s="14">
        <v>4</v>
      </c>
      <c r="F1531" s="14">
        <v>15</v>
      </c>
      <c r="G1531" s="15">
        <f t="shared" ref="G1531:G1535" si="597">SUM(B1531:F1531)</f>
        <v>19</v>
      </c>
      <c r="H1531" s="16">
        <f t="shared" ref="H1531:L1535" si="598">IFERROR(B1531/$G$1531,0)</f>
        <v>0</v>
      </c>
      <c r="I1531" s="16">
        <f t="shared" si="598"/>
        <v>0</v>
      </c>
      <c r="J1531" s="16">
        <f t="shared" si="598"/>
        <v>0</v>
      </c>
      <c r="K1531" s="16">
        <f t="shared" si="598"/>
        <v>0.21052631578947367</v>
      </c>
      <c r="L1531" s="16">
        <f t="shared" si="598"/>
        <v>0.78947368421052633</v>
      </c>
      <c r="M1531" s="18" t="s">
        <v>17</v>
      </c>
    </row>
    <row r="1532" spans="1:13" ht="15" customHeight="1" thickTop="1" thickBot="1">
      <c r="A1532" s="13" t="s">
        <v>23</v>
      </c>
      <c r="B1532" s="14"/>
      <c r="C1532" s="14"/>
      <c r="D1532" s="14">
        <v>1</v>
      </c>
      <c r="E1532" s="14">
        <v>4</v>
      </c>
      <c r="F1532" s="14">
        <v>14</v>
      </c>
      <c r="G1532" s="15">
        <f t="shared" si="597"/>
        <v>19</v>
      </c>
      <c r="H1532" s="16">
        <f t="shared" si="598"/>
        <v>0</v>
      </c>
      <c r="I1532" s="16">
        <f t="shared" si="598"/>
        <v>0</v>
      </c>
      <c r="J1532" s="16">
        <f t="shared" si="598"/>
        <v>5.2631578947368418E-2</v>
      </c>
      <c r="K1532" s="16">
        <f t="shared" si="598"/>
        <v>0.21052631578947367</v>
      </c>
      <c r="L1532" s="16">
        <f t="shared" si="598"/>
        <v>0.73684210526315785</v>
      </c>
      <c r="M1532" s="18" t="s">
        <v>17</v>
      </c>
    </row>
    <row r="1533" spans="1:13" ht="15" customHeight="1" thickTop="1" thickBot="1">
      <c r="A1533" s="13" t="s">
        <v>24</v>
      </c>
      <c r="B1533" s="14"/>
      <c r="C1533" s="14"/>
      <c r="D1533" s="14"/>
      <c r="E1533" s="14">
        <v>6</v>
      </c>
      <c r="F1533" s="14">
        <v>13</v>
      </c>
      <c r="G1533" s="15">
        <f t="shared" si="597"/>
        <v>19</v>
      </c>
      <c r="H1533" s="16">
        <f t="shared" si="598"/>
        <v>0</v>
      </c>
      <c r="I1533" s="16">
        <f t="shared" si="598"/>
        <v>0</v>
      </c>
      <c r="J1533" s="16">
        <f t="shared" si="598"/>
        <v>0</v>
      </c>
      <c r="K1533" s="16">
        <f t="shared" si="598"/>
        <v>0.31578947368421051</v>
      </c>
      <c r="L1533" s="16">
        <f t="shared" si="598"/>
        <v>0.68421052631578949</v>
      </c>
      <c r="M1533" s="18" t="s">
        <v>17</v>
      </c>
    </row>
    <row r="1534" spans="1:13" ht="15" customHeight="1" thickTop="1" thickBot="1">
      <c r="A1534" s="13" t="s">
        <v>25</v>
      </c>
      <c r="B1534" s="14"/>
      <c r="C1534" s="14"/>
      <c r="D1534" s="14"/>
      <c r="E1534" s="14">
        <v>6</v>
      </c>
      <c r="F1534" s="14">
        <v>13</v>
      </c>
      <c r="G1534" s="15">
        <f t="shared" si="597"/>
        <v>19</v>
      </c>
      <c r="H1534" s="16">
        <f t="shared" si="598"/>
        <v>0</v>
      </c>
      <c r="I1534" s="16">
        <f t="shared" si="598"/>
        <v>0</v>
      </c>
      <c r="J1534" s="16">
        <f t="shared" si="598"/>
        <v>0</v>
      </c>
      <c r="K1534" s="16">
        <f t="shared" si="598"/>
        <v>0.31578947368421051</v>
      </c>
      <c r="L1534" s="16">
        <f t="shared" si="598"/>
        <v>0.68421052631578949</v>
      </c>
      <c r="M1534" s="18" t="s">
        <v>17</v>
      </c>
    </row>
    <row r="1535" spans="1:13" ht="15" customHeight="1" thickTop="1" thickBot="1">
      <c r="A1535" s="13" t="s">
        <v>26</v>
      </c>
      <c r="B1535" s="14"/>
      <c r="C1535" s="14"/>
      <c r="D1535" s="14"/>
      <c r="E1535" s="14">
        <v>2</v>
      </c>
      <c r="F1535" s="14">
        <v>17</v>
      </c>
      <c r="G1535" s="15">
        <f t="shared" si="597"/>
        <v>19</v>
      </c>
      <c r="H1535" s="16">
        <f t="shared" si="598"/>
        <v>0</v>
      </c>
      <c r="I1535" s="16">
        <f t="shared" si="598"/>
        <v>0</v>
      </c>
      <c r="J1535" s="16">
        <f t="shared" si="598"/>
        <v>0</v>
      </c>
      <c r="K1535" s="16">
        <f t="shared" si="598"/>
        <v>0.10526315789473684</v>
      </c>
      <c r="L1535" s="16">
        <f t="shared" si="598"/>
        <v>0.89473684210526316</v>
      </c>
      <c r="M1535" s="18"/>
    </row>
    <row r="1536" spans="1:13" ht="15" customHeight="1" thickTop="1" thickBot="1">
      <c r="A1536" s="19" t="s">
        <v>27</v>
      </c>
      <c r="B1536" s="20">
        <f t="shared" ref="B1536:E1536" si="599">IFERROR(AVERAGE(B1531:B1535),0)</f>
        <v>0</v>
      </c>
      <c r="C1536" s="20">
        <f t="shared" si="599"/>
        <v>0</v>
      </c>
      <c r="D1536" s="20">
        <f t="shared" si="599"/>
        <v>1</v>
      </c>
      <c r="E1536" s="20">
        <f t="shared" si="599"/>
        <v>4.4000000000000004</v>
      </c>
      <c r="F1536" s="20"/>
      <c r="G1536" s="20">
        <f>SUM(AVERAGE(G1531:G1535))</f>
        <v>19</v>
      </c>
      <c r="H1536" s="22">
        <f>AVERAGE(H1531:H1535)*0.2</f>
        <v>0</v>
      </c>
      <c r="I1536" s="22">
        <f>AVERAGE(I1531:I1535)*0.4</f>
        <v>0</v>
      </c>
      <c r="J1536" s="22">
        <f>AVERAGE(J1531:J1535)*0.6</f>
        <v>6.3157894736842104E-3</v>
      </c>
      <c r="K1536" s="22">
        <f>AVERAGE(K1531:K1535)*0.8</f>
        <v>0.18526315789473685</v>
      </c>
      <c r="L1536" s="25">
        <f>AVERAGE(L1531:L1535)*1</f>
        <v>0.75789473684210518</v>
      </c>
      <c r="M1536" s="22">
        <f>SUM(H1536:L1536)</f>
        <v>0.94947368421052625</v>
      </c>
    </row>
    <row r="1537" spans="1:13" ht="15" customHeight="1" thickTop="1" thickBot="1">
      <c r="A1537" s="23" t="s">
        <v>28</v>
      </c>
      <c r="B1537" s="9" t="s">
        <v>10</v>
      </c>
      <c r="C1537" s="9" t="s">
        <v>11</v>
      </c>
      <c r="D1537" s="9" t="s">
        <v>12</v>
      </c>
      <c r="E1537" s="9" t="s">
        <v>13</v>
      </c>
      <c r="F1537" s="9" t="s">
        <v>14</v>
      </c>
      <c r="G1537" s="10" t="s">
        <v>15</v>
      </c>
      <c r="H1537" s="9" t="s">
        <v>10</v>
      </c>
      <c r="I1537" s="9" t="s">
        <v>11</v>
      </c>
      <c r="J1537" s="9" t="s">
        <v>12</v>
      </c>
      <c r="K1537" s="9" t="s">
        <v>13</v>
      </c>
      <c r="L1537" s="24" t="s">
        <v>14</v>
      </c>
      <c r="M1537" s="10" t="s">
        <v>15</v>
      </c>
    </row>
    <row r="1538" spans="1:13" ht="15" customHeight="1" thickTop="1" thickBot="1">
      <c r="A1538" s="13" t="s">
        <v>29</v>
      </c>
      <c r="B1538" s="14"/>
      <c r="C1538" s="14">
        <v>2</v>
      </c>
      <c r="D1538" s="14">
        <v>1</v>
      </c>
      <c r="E1538" s="14">
        <v>11</v>
      </c>
      <c r="F1538" s="14">
        <v>5</v>
      </c>
      <c r="G1538" s="15">
        <f t="shared" ref="G1538:G1540" si="600">SUM(B1538:F1538)</f>
        <v>19</v>
      </c>
      <c r="H1538" s="16">
        <f t="shared" ref="H1538:L1540" si="601">IFERROR(B1538/$G$1538,0)</f>
        <v>0</v>
      </c>
      <c r="I1538" s="16">
        <f t="shared" si="601"/>
        <v>0.10526315789473684</v>
      </c>
      <c r="J1538" s="16">
        <f t="shared" si="601"/>
        <v>5.2631578947368418E-2</v>
      </c>
      <c r="K1538" s="16">
        <f t="shared" si="601"/>
        <v>0.57894736842105265</v>
      </c>
      <c r="L1538" s="16">
        <f t="shared" si="601"/>
        <v>0.26315789473684209</v>
      </c>
      <c r="M1538" s="18" t="s">
        <v>17</v>
      </c>
    </row>
    <row r="1539" spans="1:13" ht="15" customHeight="1" thickTop="1" thickBot="1">
      <c r="A1539" s="13" t="s">
        <v>30</v>
      </c>
      <c r="B1539" s="14"/>
      <c r="C1539" s="14"/>
      <c r="D1539" s="14">
        <v>1</v>
      </c>
      <c r="E1539" s="14">
        <v>10</v>
      </c>
      <c r="F1539" s="14">
        <v>8</v>
      </c>
      <c r="G1539" s="15">
        <f t="shared" si="600"/>
        <v>19</v>
      </c>
      <c r="H1539" s="16">
        <f t="shared" si="601"/>
        <v>0</v>
      </c>
      <c r="I1539" s="16">
        <f t="shared" si="601"/>
        <v>0</v>
      </c>
      <c r="J1539" s="16">
        <f t="shared" si="601"/>
        <v>5.2631578947368418E-2</v>
      </c>
      <c r="K1539" s="16">
        <f t="shared" si="601"/>
        <v>0.52631578947368418</v>
      </c>
      <c r="L1539" s="16">
        <f t="shared" si="601"/>
        <v>0.42105263157894735</v>
      </c>
      <c r="M1539" s="18" t="s">
        <v>17</v>
      </c>
    </row>
    <row r="1540" spans="1:13" ht="15" customHeight="1" thickTop="1" thickBot="1">
      <c r="A1540" s="13" t="s">
        <v>31</v>
      </c>
      <c r="B1540" s="14"/>
      <c r="C1540" s="14"/>
      <c r="D1540" s="14">
        <v>2</v>
      </c>
      <c r="E1540" s="14">
        <v>14</v>
      </c>
      <c r="F1540" s="14">
        <v>3</v>
      </c>
      <c r="G1540" s="15">
        <f t="shared" si="600"/>
        <v>19</v>
      </c>
      <c r="H1540" s="16">
        <f t="shared" si="601"/>
        <v>0</v>
      </c>
      <c r="I1540" s="16">
        <f t="shared" si="601"/>
        <v>0</v>
      </c>
      <c r="J1540" s="16">
        <f t="shared" si="601"/>
        <v>0.10526315789473684</v>
      </c>
      <c r="K1540" s="16">
        <f t="shared" si="601"/>
        <v>0.73684210526315785</v>
      </c>
      <c r="L1540" s="16">
        <f t="shared" si="601"/>
        <v>0.15789473684210525</v>
      </c>
      <c r="M1540" s="18" t="s">
        <v>17</v>
      </c>
    </row>
    <row r="1541" spans="1:13" ht="15" customHeight="1" thickTop="1" thickBot="1">
      <c r="A1541" s="19" t="s">
        <v>27</v>
      </c>
      <c r="B1541" s="20"/>
      <c r="C1541" s="20">
        <f t="shared" ref="C1541:E1541" si="602">IFERROR(AVERAGE(C1538:C1540),0)</f>
        <v>2</v>
      </c>
      <c r="D1541" s="26">
        <f t="shared" si="602"/>
        <v>1.3333333333333333</v>
      </c>
      <c r="E1541" s="26">
        <f t="shared" si="602"/>
        <v>11.666666666666666</v>
      </c>
      <c r="F1541" s="26"/>
      <c r="G1541" s="26">
        <f>SUM(AVERAGE(G1538:G1540))</f>
        <v>19</v>
      </c>
      <c r="H1541" s="22">
        <f>AVERAGE(H1538:H1540)*0.2</f>
        <v>0</v>
      </c>
      <c r="I1541" s="22">
        <f>AVERAGE(I1538:I1540)*0.4</f>
        <v>1.4035087719298246E-2</v>
      </c>
      <c r="J1541" s="22">
        <f>AVERAGE(J1538:J1540)*0.6</f>
        <v>4.2105263157894736E-2</v>
      </c>
      <c r="K1541" s="22">
        <f>AVERAGE(K1538:K1540)*0.8</f>
        <v>0.49122807017543862</v>
      </c>
      <c r="L1541" s="25">
        <f>AVERAGE(L1538:L1540)*1</f>
        <v>0.2807017543859649</v>
      </c>
      <c r="M1541" s="27">
        <f>SUM(H1541:L1541)</f>
        <v>0.82807017543859651</v>
      </c>
    </row>
    <row r="1542" spans="1:13" ht="15" customHeight="1" thickTop="1" thickBot="1">
      <c r="A1542" s="8" t="s">
        <v>32</v>
      </c>
      <c r="B1542" s="9" t="s">
        <v>10</v>
      </c>
      <c r="C1542" s="9" t="s">
        <v>11</v>
      </c>
      <c r="D1542" s="9" t="s">
        <v>12</v>
      </c>
      <c r="E1542" s="9" t="s">
        <v>13</v>
      </c>
      <c r="F1542" s="9" t="s">
        <v>14</v>
      </c>
      <c r="G1542" s="10" t="s">
        <v>15</v>
      </c>
      <c r="H1542" s="9" t="s">
        <v>10</v>
      </c>
      <c r="I1542" s="9" t="s">
        <v>11</v>
      </c>
      <c r="J1542" s="9" t="s">
        <v>12</v>
      </c>
      <c r="K1542" s="9" t="s">
        <v>13</v>
      </c>
      <c r="L1542" s="24" t="s">
        <v>14</v>
      </c>
      <c r="M1542" s="10" t="s">
        <v>15</v>
      </c>
    </row>
    <row r="1543" spans="1:13" ht="15" customHeight="1" thickTop="1" thickBot="1">
      <c r="A1543" s="28" t="s">
        <v>33</v>
      </c>
      <c r="B1543" s="29"/>
      <c r="C1543" s="29"/>
      <c r="D1543" s="29"/>
      <c r="E1543" s="14">
        <v>6</v>
      </c>
      <c r="F1543" s="14">
        <v>13</v>
      </c>
      <c r="G1543" s="30">
        <f t="shared" ref="G1543:G1546" si="603">SUM(B1543:F1543)</f>
        <v>19</v>
      </c>
      <c r="H1543" s="31">
        <f t="shared" ref="H1543:L1546" si="604">IFERROR(B1543/$G$1543,0)</f>
        <v>0</v>
      </c>
      <c r="I1543" s="31">
        <f t="shared" si="604"/>
        <v>0</v>
      </c>
      <c r="J1543" s="31">
        <f t="shared" si="604"/>
        <v>0</v>
      </c>
      <c r="K1543" s="31">
        <f t="shared" si="604"/>
        <v>0.31578947368421051</v>
      </c>
      <c r="L1543" s="31">
        <f t="shared" si="604"/>
        <v>0.68421052631578949</v>
      </c>
      <c r="M1543" s="18" t="s">
        <v>17</v>
      </c>
    </row>
    <row r="1544" spans="1:13" ht="15" customHeight="1" thickTop="1" thickBot="1">
      <c r="A1544" s="28" t="s">
        <v>34</v>
      </c>
      <c r="B1544" s="29"/>
      <c r="C1544" s="29">
        <v>1</v>
      </c>
      <c r="D1544" s="29">
        <v>1</v>
      </c>
      <c r="E1544" s="14">
        <v>9</v>
      </c>
      <c r="F1544" s="14">
        <v>8</v>
      </c>
      <c r="G1544" s="30">
        <f t="shared" si="603"/>
        <v>19</v>
      </c>
      <c r="H1544" s="31">
        <f t="shared" si="604"/>
        <v>0</v>
      </c>
      <c r="I1544" s="31">
        <f t="shared" si="604"/>
        <v>5.2631578947368418E-2</v>
      </c>
      <c r="J1544" s="31">
        <f t="shared" si="604"/>
        <v>5.2631578947368418E-2</v>
      </c>
      <c r="K1544" s="31">
        <f t="shared" si="604"/>
        <v>0.47368421052631576</v>
      </c>
      <c r="L1544" s="31">
        <f t="shared" si="604"/>
        <v>0.42105263157894735</v>
      </c>
      <c r="M1544" s="18" t="s">
        <v>17</v>
      </c>
    </row>
    <row r="1545" spans="1:13" ht="15" customHeight="1" thickTop="1" thickBot="1">
      <c r="A1545" s="28" t="s">
        <v>35</v>
      </c>
      <c r="B1545" s="29"/>
      <c r="C1545" s="29"/>
      <c r="D1545" s="29"/>
      <c r="E1545" s="14">
        <v>8</v>
      </c>
      <c r="F1545" s="14">
        <v>11</v>
      </c>
      <c r="G1545" s="30">
        <f t="shared" si="603"/>
        <v>19</v>
      </c>
      <c r="H1545" s="31">
        <f t="shared" si="604"/>
        <v>0</v>
      </c>
      <c r="I1545" s="31">
        <f t="shared" si="604"/>
        <v>0</v>
      </c>
      <c r="J1545" s="31">
        <f t="shared" si="604"/>
        <v>0</v>
      </c>
      <c r="K1545" s="31">
        <f t="shared" si="604"/>
        <v>0.42105263157894735</v>
      </c>
      <c r="L1545" s="31">
        <f t="shared" si="604"/>
        <v>0.57894736842105265</v>
      </c>
      <c r="M1545" s="18" t="s">
        <v>17</v>
      </c>
    </row>
    <row r="1546" spans="1:13" ht="15" customHeight="1" thickTop="1" thickBot="1">
      <c r="A1546" s="28" t="s">
        <v>36</v>
      </c>
      <c r="B1546" s="29"/>
      <c r="C1546" s="29">
        <v>2</v>
      </c>
      <c r="D1546" s="29"/>
      <c r="E1546" s="14">
        <v>5</v>
      </c>
      <c r="F1546" s="14">
        <v>12</v>
      </c>
      <c r="G1546" s="30">
        <f t="shared" si="603"/>
        <v>19</v>
      </c>
      <c r="H1546" s="31">
        <f t="shared" si="604"/>
        <v>0</v>
      </c>
      <c r="I1546" s="31">
        <f t="shared" si="604"/>
        <v>0.10526315789473684</v>
      </c>
      <c r="J1546" s="31">
        <f t="shared" si="604"/>
        <v>0</v>
      </c>
      <c r="K1546" s="31">
        <f t="shared" si="604"/>
        <v>0.26315789473684209</v>
      </c>
      <c r="L1546" s="31">
        <f t="shared" si="604"/>
        <v>0.63157894736842102</v>
      </c>
      <c r="M1546" s="18" t="s">
        <v>17</v>
      </c>
    </row>
    <row r="1547" spans="1:13" ht="15" customHeight="1" thickTop="1" thickBot="1">
      <c r="A1547" s="32" t="s">
        <v>27</v>
      </c>
      <c r="B1547" s="33">
        <f t="shared" ref="B1547:E1547" si="605">IFERROR(AVERAGE(B1543:B1546),0)</f>
        <v>0</v>
      </c>
      <c r="C1547" s="33">
        <f t="shared" si="605"/>
        <v>1.5</v>
      </c>
      <c r="D1547" s="33">
        <f t="shared" si="605"/>
        <v>1</v>
      </c>
      <c r="E1547" s="33">
        <f t="shared" si="605"/>
        <v>7</v>
      </c>
      <c r="F1547" s="33"/>
      <c r="G1547" s="33">
        <f>SUM(AVERAGE(G1543:G1546))</f>
        <v>19</v>
      </c>
      <c r="H1547" s="27">
        <f>AVERAGE(H1543:H1546)*0.2</f>
        <v>0</v>
      </c>
      <c r="I1547" s="27">
        <f>AVERAGE(I1543:I1546)*0.4</f>
        <v>1.5789473684210527E-2</v>
      </c>
      <c r="J1547" s="27">
        <f>AVERAGE(J1543:J1546)*0.6</f>
        <v>7.8947368421052617E-3</v>
      </c>
      <c r="K1547" s="27">
        <f>AVERAGE(K1543:K1546)*0.8</f>
        <v>0.29473684210526313</v>
      </c>
      <c r="L1547" s="34">
        <f>AVERAGE(L1543:L1546)*1</f>
        <v>0.57894736842105265</v>
      </c>
      <c r="M1547" s="27">
        <f>SUM(H1547:L1547)</f>
        <v>0.89736842105263159</v>
      </c>
    </row>
    <row r="1548" spans="1:13" ht="15" customHeight="1" thickTop="1" thickBot="1">
      <c r="A1548" s="35" t="s">
        <v>37</v>
      </c>
      <c r="B1548" s="36"/>
      <c r="C1548" s="36"/>
      <c r="D1548" s="36"/>
      <c r="E1548" s="36"/>
      <c r="F1548" s="36"/>
      <c r="G1548" s="37">
        <f>SUM(B1548:F1548)</f>
        <v>0</v>
      </c>
      <c r="H1548" s="38">
        <f t="shared" ref="H1548:L1548" si="606">IFERROR(B1548/$G$1548,0)</f>
        <v>0</v>
      </c>
      <c r="I1548" s="38">
        <f t="shared" si="606"/>
        <v>0</v>
      </c>
      <c r="J1548" s="38">
        <f t="shared" si="606"/>
        <v>0</v>
      </c>
      <c r="K1548" s="38">
        <f t="shared" si="606"/>
        <v>0</v>
      </c>
      <c r="L1548" s="38">
        <f t="shared" si="606"/>
        <v>0</v>
      </c>
      <c r="M1548" s="18" t="s">
        <v>17</v>
      </c>
    </row>
    <row r="1549" spans="1:13" ht="15" customHeight="1" thickTop="1" thickBot="1">
      <c r="A1549" s="51" t="s">
        <v>38</v>
      </c>
      <c r="B1549" s="52"/>
      <c r="C1549" s="52"/>
      <c r="D1549" s="52"/>
      <c r="E1549" s="52"/>
      <c r="F1549" s="53"/>
      <c r="G1549" s="39">
        <v>19</v>
      </c>
      <c r="H1549" s="27" t="s">
        <v>17</v>
      </c>
      <c r="I1549" s="27" t="s">
        <v>17</v>
      </c>
      <c r="J1549" s="27" t="s">
        <v>17</v>
      </c>
      <c r="K1549" s="27" t="s">
        <v>17</v>
      </c>
      <c r="L1549" s="27" t="s">
        <v>17</v>
      </c>
      <c r="M1549" s="27">
        <f>(M1529+M1536+M1541+M1547)/4</f>
        <v>0.90030701754385967</v>
      </c>
    </row>
    <row r="1550" spans="1:13" ht="15" customHeight="1" thickTop="1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</row>
    <row r="1551" spans="1:13" ht="15" customHeight="1" thickBot="1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</row>
    <row r="1552" spans="1:13" ht="15" customHeight="1" thickTop="1" thickBot="1">
      <c r="A1552" s="3" t="s">
        <v>0</v>
      </c>
      <c r="B1552" s="54" t="s">
        <v>44</v>
      </c>
      <c r="C1552" s="50"/>
      <c r="D1552" s="50"/>
      <c r="E1552" s="50"/>
      <c r="F1552" s="50"/>
      <c r="G1552" s="47"/>
      <c r="H1552" s="55" t="s">
        <v>2</v>
      </c>
      <c r="I1552" s="56"/>
      <c r="J1552" s="57"/>
      <c r="K1552" s="4" t="s">
        <v>3</v>
      </c>
      <c r="L1552" s="58">
        <v>45301</v>
      </c>
      <c r="M1552" s="59"/>
    </row>
    <row r="1553" spans="1:13" ht="15" customHeight="1" thickBot="1">
      <c r="A1553" s="40" t="s">
        <v>4</v>
      </c>
      <c r="B1553" s="41"/>
      <c r="C1553" s="41"/>
      <c r="D1553" s="41"/>
      <c r="E1553" s="41"/>
      <c r="F1553" s="41"/>
      <c r="G1553" s="42"/>
      <c r="H1553" s="5" t="s">
        <v>5</v>
      </c>
      <c r="I1553" s="46">
        <v>20</v>
      </c>
      <c r="J1553" s="47"/>
      <c r="K1553" s="6"/>
      <c r="L1553" s="5"/>
      <c r="M1553" s="5"/>
    </row>
    <row r="1554" spans="1:13" ht="15" customHeight="1" thickBot="1">
      <c r="A1554" s="43"/>
      <c r="B1554" s="44"/>
      <c r="C1554" s="44"/>
      <c r="D1554" s="44"/>
      <c r="E1554" s="44"/>
      <c r="F1554" s="44"/>
      <c r="G1554" s="45"/>
      <c r="H1554" s="5" t="s">
        <v>6</v>
      </c>
      <c r="I1554" s="46">
        <v>4</v>
      </c>
      <c r="J1554" s="47"/>
      <c r="K1554" s="5"/>
      <c r="L1554" s="5"/>
      <c r="M1554" s="5"/>
    </row>
    <row r="1555" spans="1:13" ht="15" customHeight="1" thickBot="1">
      <c r="A1555" s="7" t="s">
        <v>7</v>
      </c>
      <c r="B1555" s="48" t="s">
        <v>8</v>
      </c>
      <c r="C1555" s="49"/>
      <c r="D1555" s="49"/>
      <c r="E1555" s="49"/>
      <c r="F1555" s="49"/>
      <c r="G1555" s="49"/>
      <c r="H1555" s="46" t="s">
        <v>8</v>
      </c>
      <c r="I1555" s="50"/>
      <c r="J1555" s="50"/>
      <c r="K1555" s="50"/>
      <c r="L1555" s="50"/>
      <c r="M1555" s="47"/>
    </row>
    <row r="1556" spans="1:13" ht="15" customHeight="1" thickTop="1" thickBot="1">
      <c r="A1556" s="8" t="s">
        <v>9</v>
      </c>
      <c r="B1556" s="9" t="s">
        <v>10</v>
      </c>
      <c r="C1556" s="9" t="s">
        <v>11</v>
      </c>
      <c r="D1556" s="9" t="s">
        <v>12</v>
      </c>
      <c r="E1556" s="9" t="s">
        <v>13</v>
      </c>
      <c r="F1556" s="9" t="s">
        <v>14</v>
      </c>
      <c r="G1556" s="10" t="s">
        <v>15</v>
      </c>
      <c r="H1556" s="11" t="s">
        <v>10</v>
      </c>
      <c r="I1556" s="11" t="s">
        <v>11</v>
      </c>
      <c r="J1556" s="11" t="s">
        <v>12</v>
      </c>
      <c r="K1556" s="11" t="s">
        <v>13</v>
      </c>
      <c r="L1556" s="11" t="s">
        <v>14</v>
      </c>
      <c r="M1556" s="12" t="s">
        <v>15</v>
      </c>
    </row>
    <row r="1557" spans="1:13" ht="15" customHeight="1" thickTop="1" thickBot="1">
      <c r="A1557" s="13" t="s">
        <v>16</v>
      </c>
      <c r="B1557" s="14"/>
      <c r="C1557" s="14"/>
      <c r="D1557" s="14"/>
      <c r="E1557" s="14">
        <v>6</v>
      </c>
      <c r="F1557" s="14">
        <v>18</v>
      </c>
      <c r="G1557" s="15">
        <f t="shared" ref="G1557:G1559" si="607">SUM(B1557:F1557)</f>
        <v>24</v>
      </c>
      <c r="H1557" s="16">
        <f t="shared" ref="H1557:L1559" si="608">IFERROR(B1557/$G$1557,0)</f>
        <v>0</v>
      </c>
      <c r="I1557" s="16">
        <f t="shared" si="608"/>
        <v>0</v>
      </c>
      <c r="J1557" s="16">
        <f t="shared" si="608"/>
        <v>0</v>
      </c>
      <c r="K1557" s="16">
        <f t="shared" si="608"/>
        <v>0.25</v>
      </c>
      <c r="L1557" s="16">
        <f t="shared" si="608"/>
        <v>0.75</v>
      </c>
      <c r="M1557" s="17" t="s">
        <v>17</v>
      </c>
    </row>
    <row r="1558" spans="1:13" ht="15" customHeight="1" thickTop="1" thickBot="1">
      <c r="A1558" s="13" t="s">
        <v>18</v>
      </c>
      <c r="B1558" s="14"/>
      <c r="C1558" s="14"/>
      <c r="D1558" s="14"/>
      <c r="E1558" s="14">
        <v>4</v>
      </c>
      <c r="F1558" s="14">
        <v>20</v>
      </c>
      <c r="G1558" s="15">
        <f t="shared" si="607"/>
        <v>24</v>
      </c>
      <c r="H1558" s="16">
        <f t="shared" si="608"/>
        <v>0</v>
      </c>
      <c r="I1558" s="16">
        <f t="shared" si="608"/>
        <v>0</v>
      </c>
      <c r="J1558" s="16">
        <f t="shared" si="608"/>
        <v>0</v>
      </c>
      <c r="K1558" s="16">
        <f t="shared" si="608"/>
        <v>0.16666666666666666</v>
      </c>
      <c r="L1558" s="16">
        <f t="shared" si="608"/>
        <v>0.83333333333333337</v>
      </c>
      <c r="M1558" s="18" t="s">
        <v>17</v>
      </c>
    </row>
    <row r="1559" spans="1:13" ht="15" customHeight="1" thickTop="1" thickBot="1">
      <c r="A1559" s="13" t="s">
        <v>19</v>
      </c>
      <c r="B1559" s="14"/>
      <c r="C1559" s="14">
        <v>1</v>
      </c>
      <c r="D1559" s="14"/>
      <c r="E1559" s="14">
        <v>6</v>
      </c>
      <c r="F1559" s="14">
        <v>17</v>
      </c>
      <c r="G1559" s="15">
        <f t="shared" si="607"/>
        <v>24</v>
      </c>
      <c r="H1559" s="16">
        <f t="shared" si="608"/>
        <v>0</v>
      </c>
      <c r="I1559" s="16">
        <f t="shared" si="608"/>
        <v>4.1666666666666664E-2</v>
      </c>
      <c r="J1559" s="16">
        <f t="shared" si="608"/>
        <v>0</v>
      </c>
      <c r="K1559" s="16">
        <f t="shared" si="608"/>
        <v>0.25</v>
      </c>
      <c r="L1559" s="16">
        <f t="shared" si="608"/>
        <v>0.70833333333333337</v>
      </c>
      <c r="M1559" s="18" t="s">
        <v>17</v>
      </c>
    </row>
    <row r="1560" spans="1:13" ht="15" customHeight="1" thickTop="1" thickBot="1">
      <c r="A1560" s="19" t="s">
        <v>20</v>
      </c>
      <c r="B1560" s="20">
        <f>IFERROR(AVERAGE(B1557:B1559),0)</f>
        <v>0</v>
      </c>
      <c r="C1560" s="20"/>
      <c r="D1560" s="20">
        <f t="shared" ref="D1560:E1560" si="609">IFERROR(AVERAGE(D1557:D1559),0)</f>
        <v>0</v>
      </c>
      <c r="E1560" s="20">
        <f t="shared" si="609"/>
        <v>5.333333333333333</v>
      </c>
      <c r="F1560" s="20"/>
      <c r="G1560" s="20">
        <f>SUM(AVERAGE(G1557:G1559))</f>
        <v>24</v>
      </c>
      <c r="H1560" s="21">
        <f>AVERAGE(H1557:H1559)*0.2</f>
        <v>0</v>
      </c>
      <c r="I1560" s="21">
        <f>AVERAGE(I1557:I1559)*0.4</f>
        <v>5.5555555555555558E-3</v>
      </c>
      <c r="J1560" s="21">
        <f>AVERAGE(J1557:J1559)*0.6</f>
        <v>0</v>
      </c>
      <c r="K1560" s="21">
        <f>AVERAGE(K1557:K1559)*0.8</f>
        <v>0.17777777777777778</v>
      </c>
      <c r="L1560" s="21">
        <f>AVERAGE(L1557:L1559)*1</f>
        <v>0.76388888888888895</v>
      </c>
      <c r="M1560" s="22">
        <f>SUM(H1560:L1560)</f>
        <v>0.9472222222222223</v>
      </c>
    </row>
    <row r="1561" spans="1:13" ht="15" customHeight="1" thickTop="1" thickBot="1">
      <c r="A1561" s="23" t="s">
        <v>21</v>
      </c>
      <c r="B1561" s="9" t="s">
        <v>10</v>
      </c>
      <c r="C1561" s="9" t="s">
        <v>11</v>
      </c>
      <c r="D1561" s="9" t="s">
        <v>12</v>
      </c>
      <c r="E1561" s="9" t="s">
        <v>13</v>
      </c>
      <c r="F1561" s="9" t="s">
        <v>14</v>
      </c>
      <c r="G1561" s="10" t="s">
        <v>15</v>
      </c>
      <c r="H1561" s="9" t="s">
        <v>10</v>
      </c>
      <c r="I1561" s="9" t="s">
        <v>11</v>
      </c>
      <c r="J1561" s="9" t="s">
        <v>12</v>
      </c>
      <c r="K1561" s="9" t="s">
        <v>13</v>
      </c>
      <c r="L1561" s="24" t="s">
        <v>14</v>
      </c>
      <c r="M1561" s="10" t="s">
        <v>15</v>
      </c>
    </row>
    <row r="1562" spans="1:13" ht="15" customHeight="1" thickTop="1" thickBot="1">
      <c r="A1562" s="13" t="s">
        <v>22</v>
      </c>
      <c r="B1562" s="14"/>
      <c r="C1562" s="14"/>
      <c r="D1562" s="14">
        <v>1</v>
      </c>
      <c r="E1562" s="14">
        <v>7</v>
      </c>
      <c r="F1562" s="14">
        <v>16</v>
      </c>
      <c r="G1562" s="15">
        <f t="shared" ref="G1562:G1566" si="610">SUM(B1562:F1562)</f>
        <v>24</v>
      </c>
      <c r="H1562" s="16">
        <f t="shared" ref="H1562:L1566" si="611">IFERROR(B1562/$G$1562,0)</f>
        <v>0</v>
      </c>
      <c r="I1562" s="16">
        <f t="shared" si="611"/>
        <v>0</v>
      </c>
      <c r="J1562" s="16">
        <f t="shared" si="611"/>
        <v>4.1666666666666664E-2</v>
      </c>
      <c r="K1562" s="16">
        <f t="shared" si="611"/>
        <v>0.29166666666666669</v>
      </c>
      <c r="L1562" s="16">
        <f t="shared" si="611"/>
        <v>0.66666666666666663</v>
      </c>
      <c r="M1562" s="18" t="s">
        <v>17</v>
      </c>
    </row>
    <row r="1563" spans="1:13" ht="15" customHeight="1" thickTop="1" thickBot="1">
      <c r="A1563" s="13" t="s">
        <v>23</v>
      </c>
      <c r="B1563" s="14"/>
      <c r="C1563" s="14"/>
      <c r="D1563" s="14">
        <v>1</v>
      </c>
      <c r="E1563" s="14">
        <v>7</v>
      </c>
      <c r="F1563" s="14">
        <v>16</v>
      </c>
      <c r="G1563" s="15">
        <f t="shared" si="610"/>
        <v>24</v>
      </c>
      <c r="H1563" s="16">
        <f t="shared" si="611"/>
        <v>0</v>
      </c>
      <c r="I1563" s="16">
        <f t="shared" si="611"/>
        <v>0</v>
      </c>
      <c r="J1563" s="16">
        <f t="shared" si="611"/>
        <v>4.1666666666666664E-2</v>
      </c>
      <c r="K1563" s="16">
        <f t="shared" si="611"/>
        <v>0.29166666666666669</v>
      </c>
      <c r="L1563" s="16">
        <f t="shared" si="611"/>
        <v>0.66666666666666663</v>
      </c>
      <c r="M1563" s="18" t="s">
        <v>17</v>
      </c>
    </row>
    <row r="1564" spans="1:13" ht="15" customHeight="1" thickTop="1" thickBot="1">
      <c r="A1564" s="13" t="s">
        <v>24</v>
      </c>
      <c r="B1564" s="14"/>
      <c r="C1564" s="14"/>
      <c r="D1564" s="14">
        <v>3</v>
      </c>
      <c r="E1564" s="14">
        <v>5</v>
      </c>
      <c r="F1564" s="14">
        <v>16</v>
      </c>
      <c r="G1564" s="15">
        <f t="shared" si="610"/>
        <v>24</v>
      </c>
      <c r="H1564" s="16">
        <f t="shared" si="611"/>
        <v>0</v>
      </c>
      <c r="I1564" s="16">
        <f t="shared" si="611"/>
        <v>0</v>
      </c>
      <c r="J1564" s="16">
        <f t="shared" si="611"/>
        <v>0.125</v>
      </c>
      <c r="K1564" s="16">
        <f t="shared" si="611"/>
        <v>0.20833333333333334</v>
      </c>
      <c r="L1564" s="16">
        <f t="shared" si="611"/>
        <v>0.66666666666666663</v>
      </c>
      <c r="M1564" s="18" t="s">
        <v>17</v>
      </c>
    </row>
    <row r="1565" spans="1:13" ht="15" customHeight="1" thickTop="1" thickBot="1">
      <c r="A1565" s="13" t="s">
        <v>25</v>
      </c>
      <c r="B1565" s="14"/>
      <c r="C1565" s="14"/>
      <c r="D1565" s="14">
        <v>1</v>
      </c>
      <c r="E1565" s="14">
        <v>8</v>
      </c>
      <c r="F1565" s="14">
        <v>15</v>
      </c>
      <c r="G1565" s="15">
        <f t="shared" si="610"/>
        <v>24</v>
      </c>
      <c r="H1565" s="16">
        <f t="shared" si="611"/>
        <v>0</v>
      </c>
      <c r="I1565" s="16">
        <f t="shared" si="611"/>
        <v>0</v>
      </c>
      <c r="J1565" s="16">
        <f t="shared" si="611"/>
        <v>4.1666666666666664E-2</v>
      </c>
      <c r="K1565" s="16">
        <f t="shared" si="611"/>
        <v>0.33333333333333331</v>
      </c>
      <c r="L1565" s="16">
        <f t="shared" si="611"/>
        <v>0.625</v>
      </c>
      <c r="M1565" s="18" t="s">
        <v>17</v>
      </c>
    </row>
    <row r="1566" spans="1:13" ht="15" customHeight="1" thickTop="1" thickBot="1">
      <c r="A1566" s="13" t="s">
        <v>26</v>
      </c>
      <c r="B1566" s="14"/>
      <c r="C1566" s="14"/>
      <c r="D1566" s="14"/>
      <c r="E1566" s="14">
        <v>8</v>
      </c>
      <c r="F1566" s="14">
        <v>16</v>
      </c>
      <c r="G1566" s="15">
        <f t="shared" si="610"/>
        <v>24</v>
      </c>
      <c r="H1566" s="16">
        <f t="shared" si="611"/>
        <v>0</v>
      </c>
      <c r="I1566" s="16">
        <f t="shared" si="611"/>
        <v>0</v>
      </c>
      <c r="J1566" s="16">
        <f t="shared" si="611"/>
        <v>0</v>
      </c>
      <c r="K1566" s="16">
        <f t="shared" si="611"/>
        <v>0.33333333333333331</v>
      </c>
      <c r="L1566" s="16">
        <f t="shared" si="611"/>
        <v>0.66666666666666663</v>
      </c>
      <c r="M1566" s="18"/>
    </row>
    <row r="1567" spans="1:13" ht="15" customHeight="1" thickTop="1" thickBot="1">
      <c r="A1567" s="19" t="s">
        <v>27</v>
      </c>
      <c r="B1567" s="20">
        <f t="shared" ref="B1567:E1567" si="612">IFERROR(AVERAGE(B1562:B1566),0)</f>
        <v>0</v>
      </c>
      <c r="C1567" s="20">
        <f t="shared" si="612"/>
        <v>0</v>
      </c>
      <c r="D1567" s="20">
        <f t="shared" si="612"/>
        <v>1.5</v>
      </c>
      <c r="E1567" s="20">
        <f t="shared" si="612"/>
        <v>7</v>
      </c>
      <c r="F1567" s="20"/>
      <c r="G1567" s="20">
        <f>SUM(AVERAGE(G1562:G1566))</f>
        <v>24</v>
      </c>
      <c r="H1567" s="22">
        <f>AVERAGE(H1562:H1566)*0.2</f>
        <v>0</v>
      </c>
      <c r="I1567" s="22">
        <f>AVERAGE(I1562:I1566)*0.4</f>
        <v>0</v>
      </c>
      <c r="J1567" s="22">
        <f>AVERAGE(J1562:J1566)*0.6</f>
        <v>2.9999999999999995E-2</v>
      </c>
      <c r="K1567" s="22">
        <f>AVERAGE(K1562:K1566)*0.8</f>
        <v>0.23333333333333331</v>
      </c>
      <c r="L1567" s="25">
        <f>AVERAGE(L1562:L1566)*1</f>
        <v>0.65833333333333333</v>
      </c>
      <c r="M1567" s="22">
        <f>SUM(H1567:L1567)</f>
        <v>0.92166666666666663</v>
      </c>
    </row>
    <row r="1568" spans="1:13" ht="15" customHeight="1" thickTop="1" thickBot="1">
      <c r="A1568" s="23" t="s">
        <v>28</v>
      </c>
      <c r="B1568" s="9" t="s">
        <v>10</v>
      </c>
      <c r="C1568" s="9" t="s">
        <v>11</v>
      </c>
      <c r="D1568" s="9" t="s">
        <v>12</v>
      </c>
      <c r="E1568" s="9" t="s">
        <v>13</v>
      </c>
      <c r="F1568" s="9" t="s">
        <v>14</v>
      </c>
      <c r="G1568" s="10" t="s">
        <v>15</v>
      </c>
      <c r="H1568" s="9" t="s">
        <v>10</v>
      </c>
      <c r="I1568" s="9" t="s">
        <v>11</v>
      </c>
      <c r="J1568" s="9" t="s">
        <v>12</v>
      </c>
      <c r="K1568" s="9" t="s">
        <v>13</v>
      </c>
      <c r="L1568" s="24" t="s">
        <v>14</v>
      </c>
      <c r="M1568" s="10" t="s">
        <v>15</v>
      </c>
    </row>
    <row r="1569" spans="1:13" ht="15" customHeight="1" thickTop="1" thickBot="1">
      <c r="A1569" s="13" t="s">
        <v>29</v>
      </c>
      <c r="B1569" s="14"/>
      <c r="C1569" s="14"/>
      <c r="D1569" s="14"/>
      <c r="E1569" s="14">
        <v>14</v>
      </c>
      <c r="F1569" s="14">
        <v>10</v>
      </c>
      <c r="G1569" s="15">
        <f t="shared" ref="G1569:G1571" si="613">SUM(B1569:F1569)</f>
        <v>24</v>
      </c>
      <c r="H1569" s="16">
        <f t="shared" ref="H1569:L1571" si="614">IFERROR(B1569/$G$1569,0)</f>
        <v>0</v>
      </c>
      <c r="I1569" s="16">
        <f t="shared" si="614"/>
        <v>0</v>
      </c>
      <c r="J1569" s="16">
        <f t="shared" si="614"/>
        <v>0</v>
      </c>
      <c r="K1569" s="16">
        <f t="shared" si="614"/>
        <v>0.58333333333333337</v>
      </c>
      <c r="L1569" s="16">
        <f t="shared" si="614"/>
        <v>0.41666666666666669</v>
      </c>
      <c r="M1569" s="18" t="s">
        <v>17</v>
      </c>
    </row>
    <row r="1570" spans="1:13" ht="15" customHeight="1" thickTop="1" thickBot="1">
      <c r="A1570" s="13" t="s">
        <v>30</v>
      </c>
      <c r="B1570" s="14"/>
      <c r="C1570" s="14">
        <v>1</v>
      </c>
      <c r="D1570" s="14"/>
      <c r="E1570" s="14">
        <v>11</v>
      </c>
      <c r="F1570" s="14">
        <v>12</v>
      </c>
      <c r="G1570" s="15">
        <f t="shared" si="613"/>
        <v>24</v>
      </c>
      <c r="H1570" s="16">
        <f t="shared" si="614"/>
        <v>0</v>
      </c>
      <c r="I1570" s="16">
        <f t="shared" si="614"/>
        <v>4.1666666666666664E-2</v>
      </c>
      <c r="J1570" s="16">
        <f t="shared" si="614"/>
        <v>0</v>
      </c>
      <c r="K1570" s="16">
        <f t="shared" si="614"/>
        <v>0.45833333333333331</v>
      </c>
      <c r="L1570" s="16">
        <f t="shared" si="614"/>
        <v>0.5</v>
      </c>
      <c r="M1570" s="18" t="s">
        <v>17</v>
      </c>
    </row>
    <row r="1571" spans="1:13" ht="15" customHeight="1" thickTop="1" thickBot="1">
      <c r="A1571" s="13" t="s">
        <v>31</v>
      </c>
      <c r="B1571" s="14"/>
      <c r="C1571" s="14">
        <v>1</v>
      </c>
      <c r="D1571" s="14">
        <v>3</v>
      </c>
      <c r="E1571" s="14">
        <v>9</v>
      </c>
      <c r="F1571" s="14">
        <v>11</v>
      </c>
      <c r="G1571" s="15">
        <f t="shared" si="613"/>
        <v>24</v>
      </c>
      <c r="H1571" s="16">
        <f t="shared" si="614"/>
        <v>0</v>
      </c>
      <c r="I1571" s="16">
        <f t="shared" si="614"/>
        <v>4.1666666666666664E-2</v>
      </c>
      <c r="J1571" s="16">
        <f t="shared" si="614"/>
        <v>0.125</v>
      </c>
      <c r="K1571" s="16">
        <f t="shared" si="614"/>
        <v>0.375</v>
      </c>
      <c r="L1571" s="16">
        <f t="shared" si="614"/>
        <v>0.45833333333333331</v>
      </c>
      <c r="M1571" s="18" t="s">
        <v>17</v>
      </c>
    </row>
    <row r="1572" spans="1:13" ht="15" customHeight="1" thickTop="1" thickBot="1">
      <c r="A1572" s="19" t="s">
        <v>27</v>
      </c>
      <c r="B1572" s="20"/>
      <c r="C1572" s="20">
        <f t="shared" ref="C1572:E1572" si="615">IFERROR(AVERAGE(C1569:C1571),0)</f>
        <v>1</v>
      </c>
      <c r="D1572" s="26">
        <f t="shared" si="615"/>
        <v>3</v>
      </c>
      <c r="E1572" s="26">
        <f t="shared" si="615"/>
        <v>11.333333333333334</v>
      </c>
      <c r="F1572" s="26"/>
      <c r="G1572" s="26">
        <f>SUM(AVERAGE(G1569:G1571))</f>
        <v>24</v>
      </c>
      <c r="H1572" s="22">
        <f>AVERAGE(H1569:H1571)*0.2</f>
        <v>0</v>
      </c>
      <c r="I1572" s="22">
        <f>AVERAGE(I1569:I1571)*0.4</f>
        <v>1.1111111111111112E-2</v>
      </c>
      <c r="J1572" s="22">
        <f>AVERAGE(J1569:J1571)*0.6</f>
        <v>2.4999999999999998E-2</v>
      </c>
      <c r="K1572" s="22">
        <f>AVERAGE(K1569:K1571)*0.8</f>
        <v>0.37777777777777782</v>
      </c>
      <c r="L1572" s="25">
        <f>AVERAGE(L1569:L1571)*1</f>
        <v>0.45833333333333331</v>
      </c>
      <c r="M1572" s="27">
        <f>SUM(H1572:L1572)</f>
        <v>0.87222222222222223</v>
      </c>
    </row>
    <row r="1573" spans="1:13" ht="15" customHeight="1" thickTop="1" thickBot="1">
      <c r="A1573" s="8" t="s">
        <v>32</v>
      </c>
      <c r="B1573" s="9" t="s">
        <v>10</v>
      </c>
      <c r="C1573" s="9" t="s">
        <v>11</v>
      </c>
      <c r="D1573" s="9" t="s">
        <v>12</v>
      </c>
      <c r="E1573" s="9" t="s">
        <v>13</v>
      </c>
      <c r="F1573" s="9" t="s">
        <v>14</v>
      </c>
      <c r="G1573" s="10" t="s">
        <v>15</v>
      </c>
      <c r="H1573" s="9" t="s">
        <v>10</v>
      </c>
      <c r="I1573" s="9" t="s">
        <v>11</v>
      </c>
      <c r="J1573" s="9" t="s">
        <v>12</v>
      </c>
      <c r="K1573" s="9" t="s">
        <v>13</v>
      </c>
      <c r="L1573" s="24" t="s">
        <v>14</v>
      </c>
      <c r="M1573" s="10" t="s">
        <v>15</v>
      </c>
    </row>
    <row r="1574" spans="1:13" ht="15" customHeight="1" thickTop="1" thickBot="1">
      <c r="A1574" s="28" t="s">
        <v>33</v>
      </c>
      <c r="B1574" s="29"/>
      <c r="C1574" s="29"/>
      <c r="D1574" s="29"/>
      <c r="E1574" s="14">
        <v>10</v>
      </c>
      <c r="F1574" s="14">
        <v>14</v>
      </c>
      <c r="G1574" s="30">
        <f t="shared" ref="G1574:G1577" si="616">SUM(B1574:F1574)</f>
        <v>24</v>
      </c>
      <c r="H1574" s="31">
        <f t="shared" ref="H1574:L1577" si="617">IFERROR(B1574/$G$1574,0)</f>
        <v>0</v>
      </c>
      <c r="I1574" s="31">
        <f t="shared" si="617"/>
        <v>0</v>
      </c>
      <c r="J1574" s="31">
        <f t="shared" si="617"/>
        <v>0</v>
      </c>
      <c r="K1574" s="31">
        <f t="shared" si="617"/>
        <v>0.41666666666666669</v>
      </c>
      <c r="L1574" s="31">
        <f t="shared" si="617"/>
        <v>0.58333333333333337</v>
      </c>
      <c r="M1574" s="18" t="s">
        <v>17</v>
      </c>
    </row>
    <row r="1575" spans="1:13" ht="15" customHeight="1" thickTop="1" thickBot="1">
      <c r="A1575" s="28" t="s">
        <v>34</v>
      </c>
      <c r="B1575" s="29"/>
      <c r="C1575" s="29"/>
      <c r="D1575" s="29">
        <v>1</v>
      </c>
      <c r="E1575" s="14">
        <v>8</v>
      </c>
      <c r="F1575" s="14">
        <v>15</v>
      </c>
      <c r="G1575" s="30">
        <f t="shared" si="616"/>
        <v>24</v>
      </c>
      <c r="H1575" s="31">
        <f t="shared" si="617"/>
        <v>0</v>
      </c>
      <c r="I1575" s="31">
        <f t="shared" si="617"/>
        <v>0</v>
      </c>
      <c r="J1575" s="31">
        <f t="shared" si="617"/>
        <v>4.1666666666666664E-2</v>
      </c>
      <c r="K1575" s="31">
        <f t="shared" si="617"/>
        <v>0.33333333333333331</v>
      </c>
      <c r="L1575" s="31">
        <f t="shared" si="617"/>
        <v>0.625</v>
      </c>
      <c r="M1575" s="18" t="s">
        <v>17</v>
      </c>
    </row>
    <row r="1576" spans="1:13" ht="15" customHeight="1" thickTop="1" thickBot="1">
      <c r="A1576" s="28" t="s">
        <v>35</v>
      </c>
      <c r="B1576" s="29"/>
      <c r="C1576" s="29"/>
      <c r="D1576" s="29">
        <v>2</v>
      </c>
      <c r="E1576" s="14">
        <v>6</v>
      </c>
      <c r="F1576" s="14">
        <v>16</v>
      </c>
      <c r="G1576" s="30">
        <f t="shared" si="616"/>
        <v>24</v>
      </c>
      <c r="H1576" s="31">
        <f t="shared" si="617"/>
        <v>0</v>
      </c>
      <c r="I1576" s="31">
        <f t="shared" si="617"/>
        <v>0</v>
      </c>
      <c r="J1576" s="31">
        <f t="shared" si="617"/>
        <v>8.3333333333333329E-2</v>
      </c>
      <c r="K1576" s="31">
        <f t="shared" si="617"/>
        <v>0.25</v>
      </c>
      <c r="L1576" s="31">
        <f t="shared" si="617"/>
        <v>0.66666666666666663</v>
      </c>
      <c r="M1576" s="18" t="s">
        <v>17</v>
      </c>
    </row>
    <row r="1577" spans="1:13" ht="15" customHeight="1" thickTop="1" thickBot="1">
      <c r="A1577" s="28" t="s">
        <v>36</v>
      </c>
      <c r="B1577" s="29"/>
      <c r="C1577" s="29"/>
      <c r="D1577" s="29"/>
      <c r="E1577" s="14">
        <v>8</v>
      </c>
      <c r="F1577" s="14">
        <v>16</v>
      </c>
      <c r="G1577" s="30">
        <f t="shared" si="616"/>
        <v>24</v>
      </c>
      <c r="H1577" s="31">
        <f t="shared" si="617"/>
        <v>0</v>
      </c>
      <c r="I1577" s="31">
        <f t="shared" si="617"/>
        <v>0</v>
      </c>
      <c r="J1577" s="31">
        <f t="shared" si="617"/>
        <v>0</v>
      </c>
      <c r="K1577" s="31">
        <f t="shared" si="617"/>
        <v>0.33333333333333331</v>
      </c>
      <c r="L1577" s="31">
        <f t="shared" si="617"/>
        <v>0.66666666666666663</v>
      </c>
      <c r="M1577" s="18" t="s">
        <v>17</v>
      </c>
    </row>
    <row r="1578" spans="1:13" ht="15" customHeight="1" thickTop="1" thickBot="1">
      <c r="A1578" s="32" t="s">
        <v>27</v>
      </c>
      <c r="B1578" s="33">
        <f t="shared" ref="B1578:E1578" si="618">IFERROR(AVERAGE(B1574:B1577),0)</f>
        <v>0</v>
      </c>
      <c r="C1578" s="33">
        <f t="shared" si="618"/>
        <v>0</v>
      </c>
      <c r="D1578" s="33">
        <f t="shared" si="618"/>
        <v>1.5</v>
      </c>
      <c r="E1578" s="33">
        <f t="shared" si="618"/>
        <v>8</v>
      </c>
      <c r="F1578" s="33"/>
      <c r="G1578" s="33">
        <f>SUM(AVERAGE(G1574:G1577))</f>
        <v>24</v>
      </c>
      <c r="H1578" s="27">
        <f>AVERAGE(H1574:H1577)*0.2</f>
        <v>0</v>
      </c>
      <c r="I1578" s="27">
        <f>AVERAGE(I1574:I1577)*0.4</f>
        <v>0</v>
      </c>
      <c r="J1578" s="27">
        <f>AVERAGE(J1574:J1577)*0.6</f>
        <v>1.8749999999999999E-2</v>
      </c>
      <c r="K1578" s="27">
        <f>AVERAGE(K1574:K1577)*0.8</f>
        <v>0.26666666666666666</v>
      </c>
      <c r="L1578" s="34">
        <f>AVERAGE(L1574:L1577)*1</f>
        <v>0.63541666666666663</v>
      </c>
      <c r="M1578" s="27">
        <f>SUM(H1578:L1578)</f>
        <v>0.92083333333333328</v>
      </c>
    </row>
    <row r="1579" spans="1:13" ht="15" customHeight="1" thickTop="1" thickBot="1">
      <c r="A1579" s="35" t="s">
        <v>37</v>
      </c>
      <c r="B1579" s="36"/>
      <c r="C1579" s="36"/>
      <c r="D1579" s="36"/>
      <c r="E1579" s="36"/>
      <c r="F1579" s="36"/>
      <c r="G1579" s="37">
        <f>SUM(B1579:F1579)</f>
        <v>0</v>
      </c>
      <c r="H1579" s="38">
        <f t="shared" ref="H1579:L1579" si="619">IFERROR(B1579/$G$1579,0)</f>
        <v>0</v>
      </c>
      <c r="I1579" s="38">
        <f t="shared" si="619"/>
        <v>0</v>
      </c>
      <c r="J1579" s="38">
        <f t="shared" si="619"/>
        <v>0</v>
      </c>
      <c r="K1579" s="38">
        <f t="shared" si="619"/>
        <v>0</v>
      </c>
      <c r="L1579" s="38">
        <f t="shared" si="619"/>
        <v>0</v>
      </c>
      <c r="M1579" s="18" t="s">
        <v>17</v>
      </c>
    </row>
    <row r="1580" spans="1:13" ht="15" customHeight="1" thickTop="1" thickBot="1">
      <c r="A1580" s="51" t="s">
        <v>38</v>
      </c>
      <c r="B1580" s="52"/>
      <c r="C1580" s="52"/>
      <c r="D1580" s="52"/>
      <c r="E1580" s="52"/>
      <c r="F1580" s="53"/>
      <c r="G1580" s="39">
        <v>24</v>
      </c>
      <c r="H1580" s="27" t="s">
        <v>17</v>
      </c>
      <c r="I1580" s="27" t="s">
        <v>17</v>
      </c>
      <c r="J1580" s="27" t="s">
        <v>17</v>
      </c>
      <c r="K1580" s="27" t="s">
        <v>17</v>
      </c>
      <c r="L1580" s="27" t="s">
        <v>17</v>
      </c>
      <c r="M1580" s="27">
        <f>(M1560+M1567+M1572+M1578)/4</f>
        <v>0.91548611111111111</v>
      </c>
    </row>
    <row r="1581" spans="1:13" ht="15" customHeight="1" thickTop="1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</row>
    <row r="1582" spans="1:13" ht="15" customHeight="1" thickBot="1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</row>
    <row r="1583" spans="1:13" ht="15" customHeight="1" thickTop="1" thickBot="1">
      <c r="A1583" s="3" t="s">
        <v>0</v>
      </c>
      <c r="B1583" s="54" t="s">
        <v>78</v>
      </c>
      <c r="C1583" s="50"/>
      <c r="D1583" s="50"/>
      <c r="E1583" s="50"/>
      <c r="F1583" s="50"/>
      <c r="G1583" s="47"/>
      <c r="H1583" s="55" t="s">
        <v>2</v>
      </c>
      <c r="I1583" s="56"/>
      <c r="J1583" s="57"/>
      <c r="K1583" s="4" t="s">
        <v>3</v>
      </c>
      <c r="L1583" s="58">
        <v>45315</v>
      </c>
      <c r="M1583" s="59"/>
    </row>
    <row r="1584" spans="1:13" ht="15" customHeight="1" thickBot="1">
      <c r="A1584" s="40" t="s">
        <v>4</v>
      </c>
      <c r="B1584" s="41"/>
      <c r="C1584" s="41"/>
      <c r="D1584" s="41"/>
      <c r="E1584" s="41"/>
      <c r="F1584" s="41"/>
      <c r="G1584" s="42"/>
      <c r="H1584" s="5" t="s">
        <v>5</v>
      </c>
      <c r="I1584" s="46">
        <v>22</v>
      </c>
      <c r="J1584" s="47"/>
      <c r="K1584" s="6"/>
      <c r="L1584" s="5"/>
      <c r="M1584" s="5"/>
    </row>
    <row r="1585" spans="1:13" ht="15" customHeight="1" thickBot="1">
      <c r="A1585" s="43"/>
      <c r="B1585" s="44"/>
      <c r="C1585" s="44"/>
      <c r="D1585" s="44"/>
      <c r="E1585" s="44"/>
      <c r="F1585" s="44"/>
      <c r="G1585" s="45"/>
      <c r="H1585" s="5" t="s">
        <v>6</v>
      </c>
      <c r="I1585" s="46">
        <v>4</v>
      </c>
      <c r="J1585" s="47"/>
      <c r="K1585" s="5"/>
      <c r="L1585" s="5"/>
      <c r="M1585" s="5"/>
    </row>
    <row r="1586" spans="1:13" ht="15" customHeight="1" thickBot="1">
      <c r="A1586" s="7" t="s">
        <v>7</v>
      </c>
      <c r="B1586" s="48" t="s">
        <v>8</v>
      </c>
      <c r="C1586" s="49"/>
      <c r="D1586" s="49"/>
      <c r="E1586" s="49"/>
      <c r="F1586" s="49"/>
      <c r="G1586" s="49"/>
      <c r="H1586" s="46" t="s">
        <v>8</v>
      </c>
      <c r="I1586" s="50"/>
      <c r="J1586" s="50"/>
      <c r="K1586" s="50"/>
      <c r="L1586" s="50"/>
      <c r="M1586" s="47"/>
    </row>
    <row r="1587" spans="1:13" ht="15" customHeight="1" thickTop="1" thickBot="1">
      <c r="A1587" s="8" t="s">
        <v>9</v>
      </c>
      <c r="B1587" s="9" t="s">
        <v>10</v>
      </c>
      <c r="C1587" s="9" t="s">
        <v>11</v>
      </c>
      <c r="D1587" s="9" t="s">
        <v>12</v>
      </c>
      <c r="E1587" s="9" t="s">
        <v>13</v>
      </c>
      <c r="F1587" s="9" t="s">
        <v>14</v>
      </c>
      <c r="G1587" s="10" t="s">
        <v>15</v>
      </c>
      <c r="H1587" s="11" t="s">
        <v>10</v>
      </c>
      <c r="I1587" s="11" t="s">
        <v>11</v>
      </c>
      <c r="J1587" s="11" t="s">
        <v>12</v>
      </c>
      <c r="K1587" s="11" t="s">
        <v>13</v>
      </c>
      <c r="L1587" s="11" t="s">
        <v>14</v>
      </c>
      <c r="M1587" s="12" t="s">
        <v>15</v>
      </c>
    </row>
    <row r="1588" spans="1:13" ht="15" customHeight="1" thickTop="1" thickBot="1">
      <c r="A1588" s="13" t="s">
        <v>16</v>
      </c>
      <c r="B1588" s="14"/>
      <c r="C1588" s="14"/>
      <c r="D1588" s="14"/>
      <c r="E1588" s="14">
        <v>4</v>
      </c>
      <c r="F1588" s="14">
        <v>20</v>
      </c>
      <c r="G1588" s="15">
        <f t="shared" ref="G1588:G1590" si="620">SUM(B1588:F1588)</f>
        <v>24</v>
      </c>
      <c r="H1588" s="16">
        <f t="shared" ref="H1588:L1590" si="621">IFERROR(B1588/$G$1588,0)</f>
        <v>0</v>
      </c>
      <c r="I1588" s="16">
        <f t="shared" si="621"/>
        <v>0</v>
      </c>
      <c r="J1588" s="16">
        <f t="shared" si="621"/>
        <v>0</v>
      </c>
      <c r="K1588" s="16">
        <f t="shared" si="621"/>
        <v>0.16666666666666666</v>
      </c>
      <c r="L1588" s="16">
        <f t="shared" si="621"/>
        <v>0.83333333333333337</v>
      </c>
      <c r="M1588" s="17" t="s">
        <v>17</v>
      </c>
    </row>
    <row r="1589" spans="1:13" ht="15" customHeight="1" thickTop="1" thickBot="1">
      <c r="A1589" s="13" t="s">
        <v>18</v>
      </c>
      <c r="B1589" s="14"/>
      <c r="C1589" s="14"/>
      <c r="D1589" s="14"/>
      <c r="E1589" s="14">
        <v>6</v>
      </c>
      <c r="F1589" s="14">
        <v>18</v>
      </c>
      <c r="G1589" s="15">
        <f t="shared" si="620"/>
        <v>24</v>
      </c>
      <c r="H1589" s="16">
        <f t="shared" si="621"/>
        <v>0</v>
      </c>
      <c r="I1589" s="16">
        <f t="shared" si="621"/>
        <v>0</v>
      </c>
      <c r="J1589" s="16">
        <f t="shared" si="621"/>
        <v>0</v>
      </c>
      <c r="K1589" s="16">
        <f t="shared" si="621"/>
        <v>0.25</v>
      </c>
      <c r="L1589" s="16">
        <f t="shared" si="621"/>
        <v>0.75</v>
      </c>
      <c r="M1589" s="18" t="s">
        <v>17</v>
      </c>
    </row>
    <row r="1590" spans="1:13" ht="15" customHeight="1" thickTop="1" thickBot="1">
      <c r="A1590" s="13" t="s">
        <v>19</v>
      </c>
      <c r="B1590" s="14"/>
      <c r="C1590" s="14"/>
      <c r="D1590" s="14"/>
      <c r="E1590" s="14">
        <v>4</v>
      </c>
      <c r="F1590" s="14">
        <v>20</v>
      </c>
      <c r="G1590" s="15">
        <f t="shared" si="620"/>
        <v>24</v>
      </c>
      <c r="H1590" s="16">
        <f t="shared" si="621"/>
        <v>0</v>
      </c>
      <c r="I1590" s="16">
        <f t="shared" si="621"/>
        <v>0</v>
      </c>
      <c r="J1590" s="16">
        <f t="shared" si="621"/>
        <v>0</v>
      </c>
      <c r="K1590" s="16">
        <f t="shared" si="621"/>
        <v>0.16666666666666666</v>
      </c>
      <c r="L1590" s="16">
        <f t="shared" si="621"/>
        <v>0.83333333333333337</v>
      </c>
      <c r="M1590" s="18" t="s">
        <v>17</v>
      </c>
    </row>
    <row r="1591" spans="1:13" ht="15" customHeight="1" thickTop="1" thickBot="1">
      <c r="A1591" s="19" t="s">
        <v>20</v>
      </c>
      <c r="B1591" s="20">
        <f>IFERROR(AVERAGE(B1588:B1590),0)</f>
        <v>0</v>
      </c>
      <c r="C1591" s="20"/>
      <c r="D1591" s="20">
        <f t="shared" ref="D1591:E1591" si="622">IFERROR(AVERAGE(D1588:D1590),0)</f>
        <v>0</v>
      </c>
      <c r="E1591" s="20">
        <f t="shared" si="622"/>
        <v>4.666666666666667</v>
      </c>
      <c r="F1591" s="20"/>
      <c r="G1591" s="20">
        <f>SUM(AVERAGE(G1588:G1590))</f>
        <v>24</v>
      </c>
      <c r="H1591" s="21">
        <f>AVERAGE(H1588:H1590)*0.2</f>
        <v>0</v>
      </c>
      <c r="I1591" s="21">
        <f>AVERAGE(I1588:I1590)*0.4</f>
        <v>0</v>
      </c>
      <c r="J1591" s="21">
        <f>AVERAGE(J1588:J1590)*0.6</f>
        <v>0</v>
      </c>
      <c r="K1591" s="21">
        <f>AVERAGE(K1588:K1590)*0.8</f>
        <v>0.15555555555555556</v>
      </c>
      <c r="L1591" s="21">
        <f>AVERAGE(L1588:L1590)*1</f>
        <v>0.80555555555555569</v>
      </c>
      <c r="M1591" s="22">
        <f>SUM(H1591:L1591)</f>
        <v>0.96111111111111125</v>
      </c>
    </row>
    <row r="1592" spans="1:13" ht="15" customHeight="1" thickTop="1" thickBot="1">
      <c r="A1592" s="23" t="s">
        <v>21</v>
      </c>
      <c r="B1592" s="9" t="s">
        <v>10</v>
      </c>
      <c r="C1592" s="9" t="s">
        <v>11</v>
      </c>
      <c r="D1592" s="9" t="s">
        <v>12</v>
      </c>
      <c r="E1592" s="9" t="s">
        <v>13</v>
      </c>
      <c r="F1592" s="9" t="s">
        <v>14</v>
      </c>
      <c r="G1592" s="10" t="s">
        <v>15</v>
      </c>
      <c r="H1592" s="9" t="s">
        <v>10</v>
      </c>
      <c r="I1592" s="9" t="s">
        <v>11</v>
      </c>
      <c r="J1592" s="9" t="s">
        <v>12</v>
      </c>
      <c r="K1592" s="9" t="s">
        <v>13</v>
      </c>
      <c r="L1592" s="24" t="s">
        <v>14</v>
      </c>
      <c r="M1592" s="10" t="s">
        <v>15</v>
      </c>
    </row>
    <row r="1593" spans="1:13" ht="15" customHeight="1" thickTop="1" thickBot="1">
      <c r="A1593" s="13" t="s">
        <v>22</v>
      </c>
      <c r="B1593" s="14"/>
      <c r="C1593" s="14"/>
      <c r="D1593" s="14"/>
      <c r="E1593" s="14">
        <v>7</v>
      </c>
      <c r="F1593" s="14">
        <v>17</v>
      </c>
      <c r="G1593" s="15">
        <f t="shared" ref="G1593:G1597" si="623">SUM(B1593:F1593)</f>
        <v>24</v>
      </c>
      <c r="H1593" s="16">
        <f t="shared" ref="H1593:L1597" si="624">IFERROR(B1593/$G$1593,0)</f>
        <v>0</v>
      </c>
      <c r="I1593" s="16">
        <f t="shared" si="624"/>
        <v>0</v>
      </c>
      <c r="J1593" s="16">
        <f t="shared" si="624"/>
        <v>0</v>
      </c>
      <c r="K1593" s="16">
        <f t="shared" si="624"/>
        <v>0.29166666666666669</v>
      </c>
      <c r="L1593" s="16">
        <f t="shared" si="624"/>
        <v>0.70833333333333337</v>
      </c>
      <c r="M1593" s="18" t="s">
        <v>17</v>
      </c>
    </row>
    <row r="1594" spans="1:13" ht="15" customHeight="1" thickTop="1" thickBot="1">
      <c r="A1594" s="13" t="s">
        <v>23</v>
      </c>
      <c r="B1594" s="14"/>
      <c r="C1594" s="14"/>
      <c r="D1594" s="14"/>
      <c r="E1594" s="14">
        <v>6</v>
      </c>
      <c r="F1594" s="14">
        <v>18</v>
      </c>
      <c r="G1594" s="15">
        <f t="shared" si="623"/>
        <v>24</v>
      </c>
      <c r="H1594" s="16">
        <f t="shared" si="624"/>
        <v>0</v>
      </c>
      <c r="I1594" s="16">
        <f t="shared" si="624"/>
        <v>0</v>
      </c>
      <c r="J1594" s="16">
        <f t="shared" si="624"/>
        <v>0</v>
      </c>
      <c r="K1594" s="16">
        <f t="shared" si="624"/>
        <v>0.25</v>
      </c>
      <c r="L1594" s="16">
        <f t="shared" si="624"/>
        <v>0.75</v>
      </c>
      <c r="M1594" s="18" t="s">
        <v>17</v>
      </c>
    </row>
    <row r="1595" spans="1:13" ht="15" customHeight="1" thickTop="1" thickBot="1">
      <c r="A1595" s="13" t="s">
        <v>24</v>
      </c>
      <c r="B1595" s="14"/>
      <c r="C1595" s="14"/>
      <c r="D1595" s="14"/>
      <c r="E1595" s="14">
        <v>4</v>
      </c>
      <c r="F1595" s="14">
        <v>20</v>
      </c>
      <c r="G1595" s="15">
        <f t="shared" si="623"/>
        <v>24</v>
      </c>
      <c r="H1595" s="16">
        <f t="shared" si="624"/>
        <v>0</v>
      </c>
      <c r="I1595" s="16">
        <f t="shared" si="624"/>
        <v>0</v>
      </c>
      <c r="J1595" s="16">
        <f t="shared" si="624"/>
        <v>0</v>
      </c>
      <c r="K1595" s="16">
        <f t="shared" si="624"/>
        <v>0.16666666666666666</v>
      </c>
      <c r="L1595" s="16">
        <f t="shared" si="624"/>
        <v>0.83333333333333337</v>
      </c>
      <c r="M1595" s="18" t="s">
        <v>17</v>
      </c>
    </row>
    <row r="1596" spans="1:13" ht="15" customHeight="1" thickTop="1" thickBot="1">
      <c r="A1596" s="13" t="s">
        <v>25</v>
      </c>
      <c r="B1596" s="14"/>
      <c r="C1596" s="14"/>
      <c r="D1596" s="14">
        <v>1</v>
      </c>
      <c r="E1596" s="14">
        <v>3</v>
      </c>
      <c r="F1596" s="14">
        <v>20</v>
      </c>
      <c r="G1596" s="15">
        <f t="shared" si="623"/>
        <v>24</v>
      </c>
      <c r="H1596" s="16">
        <f t="shared" si="624"/>
        <v>0</v>
      </c>
      <c r="I1596" s="16">
        <f t="shared" si="624"/>
        <v>0</v>
      </c>
      <c r="J1596" s="16">
        <f t="shared" si="624"/>
        <v>4.1666666666666664E-2</v>
      </c>
      <c r="K1596" s="16">
        <f t="shared" si="624"/>
        <v>0.125</v>
      </c>
      <c r="L1596" s="16">
        <f t="shared" si="624"/>
        <v>0.83333333333333337</v>
      </c>
      <c r="M1596" s="18" t="s">
        <v>17</v>
      </c>
    </row>
    <row r="1597" spans="1:13" ht="15" customHeight="1" thickTop="1" thickBot="1">
      <c r="A1597" s="13" t="s">
        <v>26</v>
      </c>
      <c r="B1597" s="14"/>
      <c r="C1597" s="14"/>
      <c r="D1597" s="14"/>
      <c r="E1597" s="14">
        <v>3</v>
      </c>
      <c r="F1597" s="14">
        <v>21</v>
      </c>
      <c r="G1597" s="15">
        <f t="shared" si="623"/>
        <v>24</v>
      </c>
      <c r="H1597" s="16">
        <f t="shared" si="624"/>
        <v>0</v>
      </c>
      <c r="I1597" s="16">
        <f t="shared" si="624"/>
        <v>0</v>
      </c>
      <c r="J1597" s="16">
        <f t="shared" si="624"/>
        <v>0</v>
      </c>
      <c r="K1597" s="16">
        <f t="shared" si="624"/>
        <v>0.125</v>
      </c>
      <c r="L1597" s="16">
        <f t="shared" si="624"/>
        <v>0.875</v>
      </c>
      <c r="M1597" s="18"/>
    </row>
    <row r="1598" spans="1:13" ht="15" customHeight="1" thickTop="1" thickBot="1">
      <c r="A1598" s="19" t="s">
        <v>27</v>
      </c>
      <c r="B1598" s="20">
        <f t="shared" ref="B1598:E1598" si="625">IFERROR(AVERAGE(B1593:B1597),0)</f>
        <v>0</v>
      </c>
      <c r="C1598" s="20">
        <f t="shared" si="625"/>
        <v>0</v>
      </c>
      <c r="D1598" s="20">
        <f t="shared" si="625"/>
        <v>1</v>
      </c>
      <c r="E1598" s="20">
        <f t="shared" si="625"/>
        <v>4.5999999999999996</v>
      </c>
      <c r="F1598" s="20"/>
      <c r="G1598" s="20">
        <f>SUM(AVERAGE(G1593:G1597))</f>
        <v>24</v>
      </c>
      <c r="H1598" s="22">
        <f>AVERAGE(H1593:H1597)*0.2</f>
        <v>0</v>
      </c>
      <c r="I1598" s="22">
        <f>AVERAGE(I1593:I1597)*0.4</f>
        <v>0</v>
      </c>
      <c r="J1598" s="22">
        <f>AVERAGE(J1593:J1597)*0.6</f>
        <v>5.0000000000000001E-3</v>
      </c>
      <c r="K1598" s="22">
        <f>AVERAGE(K1593:K1597)*0.8</f>
        <v>0.15333333333333335</v>
      </c>
      <c r="L1598" s="25">
        <f>AVERAGE(L1593:L1597)*1</f>
        <v>0.8</v>
      </c>
      <c r="M1598" s="22">
        <f>SUM(H1598:L1598)</f>
        <v>0.95833333333333337</v>
      </c>
    </row>
    <row r="1599" spans="1:13" ht="15" customHeight="1" thickTop="1" thickBot="1">
      <c r="A1599" s="23" t="s">
        <v>28</v>
      </c>
      <c r="B1599" s="9" t="s">
        <v>10</v>
      </c>
      <c r="C1599" s="9" t="s">
        <v>11</v>
      </c>
      <c r="D1599" s="9" t="s">
        <v>12</v>
      </c>
      <c r="E1599" s="9" t="s">
        <v>13</v>
      </c>
      <c r="F1599" s="9" t="s">
        <v>14</v>
      </c>
      <c r="G1599" s="10" t="s">
        <v>15</v>
      </c>
      <c r="H1599" s="9" t="s">
        <v>10</v>
      </c>
      <c r="I1599" s="9" t="s">
        <v>11</v>
      </c>
      <c r="J1599" s="9" t="s">
        <v>12</v>
      </c>
      <c r="K1599" s="9" t="s">
        <v>13</v>
      </c>
      <c r="L1599" s="24" t="s">
        <v>14</v>
      </c>
      <c r="M1599" s="10" t="s">
        <v>15</v>
      </c>
    </row>
    <row r="1600" spans="1:13" ht="15" customHeight="1" thickTop="1" thickBot="1">
      <c r="A1600" s="13" t="s">
        <v>29</v>
      </c>
      <c r="B1600" s="14"/>
      <c r="C1600" s="14"/>
      <c r="D1600" s="14">
        <v>1</v>
      </c>
      <c r="E1600" s="14">
        <v>12</v>
      </c>
      <c r="F1600" s="14">
        <v>11</v>
      </c>
      <c r="G1600" s="15">
        <f t="shared" ref="G1600:G1602" si="626">SUM(B1600:F1600)</f>
        <v>24</v>
      </c>
      <c r="H1600" s="16">
        <f t="shared" ref="H1600:L1602" si="627">IFERROR(B1600/$G$1600,0)</f>
        <v>0</v>
      </c>
      <c r="I1600" s="16">
        <f t="shared" si="627"/>
        <v>0</v>
      </c>
      <c r="J1600" s="16">
        <f t="shared" si="627"/>
        <v>4.1666666666666664E-2</v>
      </c>
      <c r="K1600" s="16">
        <f t="shared" si="627"/>
        <v>0.5</v>
      </c>
      <c r="L1600" s="16">
        <f t="shared" si="627"/>
        <v>0.45833333333333331</v>
      </c>
      <c r="M1600" s="18" t="s">
        <v>17</v>
      </c>
    </row>
    <row r="1601" spans="1:13" ht="15" customHeight="1" thickTop="1" thickBot="1">
      <c r="A1601" s="13" t="s">
        <v>30</v>
      </c>
      <c r="B1601" s="14"/>
      <c r="C1601" s="14"/>
      <c r="D1601" s="14">
        <v>2</v>
      </c>
      <c r="E1601" s="14">
        <v>13</v>
      </c>
      <c r="F1601" s="14">
        <v>9</v>
      </c>
      <c r="G1601" s="15">
        <f t="shared" si="626"/>
        <v>24</v>
      </c>
      <c r="H1601" s="16">
        <f t="shared" si="627"/>
        <v>0</v>
      </c>
      <c r="I1601" s="16">
        <f t="shared" si="627"/>
        <v>0</v>
      </c>
      <c r="J1601" s="16">
        <f t="shared" si="627"/>
        <v>8.3333333333333329E-2</v>
      </c>
      <c r="K1601" s="16">
        <f t="shared" si="627"/>
        <v>0.54166666666666663</v>
      </c>
      <c r="L1601" s="16">
        <f t="shared" si="627"/>
        <v>0.375</v>
      </c>
      <c r="M1601" s="18" t="s">
        <v>17</v>
      </c>
    </row>
    <row r="1602" spans="1:13" ht="15" customHeight="1" thickTop="1" thickBot="1">
      <c r="A1602" s="13" t="s">
        <v>31</v>
      </c>
      <c r="B1602" s="14"/>
      <c r="C1602" s="14"/>
      <c r="D1602" s="14">
        <v>3</v>
      </c>
      <c r="E1602" s="14">
        <v>5</v>
      </c>
      <c r="F1602" s="14">
        <v>16</v>
      </c>
      <c r="G1602" s="15">
        <f t="shared" si="626"/>
        <v>24</v>
      </c>
      <c r="H1602" s="16">
        <f t="shared" si="627"/>
        <v>0</v>
      </c>
      <c r="I1602" s="16">
        <f t="shared" si="627"/>
        <v>0</v>
      </c>
      <c r="J1602" s="16">
        <f t="shared" si="627"/>
        <v>0.125</v>
      </c>
      <c r="K1602" s="16">
        <f t="shared" si="627"/>
        <v>0.20833333333333334</v>
      </c>
      <c r="L1602" s="16">
        <f t="shared" si="627"/>
        <v>0.66666666666666663</v>
      </c>
      <c r="M1602" s="18" t="s">
        <v>17</v>
      </c>
    </row>
    <row r="1603" spans="1:13" ht="15" customHeight="1" thickTop="1" thickBot="1">
      <c r="A1603" s="19" t="s">
        <v>27</v>
      </c>
      <c r="B1603" s="20"/>
      <c r="C1603" s="20">
        <f t="shared" ref="C1603:E1603" si="628">IFERROR(AVERAGE(C1600:C1602),0)</f>
        <v>0</v>
      </c>
      <c r="D1603" s="26">
        <f t="shared" si="628"/>
        <v>2</v>
      </c>
      <c r="E1603" s="26">
        <f t="shared" si="628"/>
        <v>10</v>
      </c>
      <c r="F1603" s="26"/>
      <c r="G1603" s="26">
        <f>SUM(AVERAGE(G1600:G1602))</f>
        <v>24</v>
      </c>
      <c r="H1603" s="22">
        <f>AVERAGE(H1600:H1602)*0.2</f>
        <v>0</v>
      </c>
      <c r="I1603" s="22">
        <f>AVERAGE(I1600:I1602)*0.4</f>
        <v>0</v>
      </c>
      <c r="J1603" s="22">
        <f>AVERAGE(J1600:J1602)*0.6</f>
        <v>4.9999999999999996E-2</v>
      </c>
      <c r="K1603" s="22">
        <f>AVERAGE(K1600:K1602)*0.8</f>
        <v>0.33333333333333326</v>
      </c>
      <c r="L1603" s="25">
        <f>AVERAGE(L1600:L1602)*1</f>
        <v>0.5</v>
      </c>
      <c r="M1603" s="27">
        <f>SUM(H1603:L1603)</f>
        <v>0.8833333333333333</v>
      </c>
    </row>
    <row r="1604" spans="1:13" ht="15" customHeight="1" thickTop="1" thickBot="1">
      <c r="A1604" s="8" t="s">
        <v>32</v>
      </c>
      <c r="B1604" s="9" t="s">
        <v>10</v>
      </c>
      <c r="C1604" s="9" t="s">
        <v>11</v>
      </c>
      <c r="D1604" s="9" t="s">
        <v>12</v>
      </c>
      <c r="E1604" s="9" t="s">
        <v>13</v>
      </c>
      <c r="F1604" s="9" t="s">
        <v>14</v>
      </c>
      <c r="G1604" s="10" t="s">
        <v>15</v>
      </c>
      <c r="H1604" s="9" t="s">
        <v>10</v>
      </c>
      <c r="I1604" s="9" t="s">
        <v>11</v>
      </c>
      <c r="J1604" s="9" t="s">
        <v>12</v>
      </c>
      <c r="K1604" s="9" t="s">
        <v>13</v>
      </c>
      <c r="L1604" s="24" t="s">
        <v>14</v>
      </c>
      <c r="M1604" s="10" t="s">
        <v>15</v>
      </c>
    </row>
    <row r="1605" spans="1:13" ht="15" customHeight="1" thickTop="1" thickBot="1">
      <c r="A1605" s="28" t="s">
        <v>33</v>
      </c>
      <c r="B1605" s="29"/>
      <c r="C1605" s="29"/>
      <c r="D1605" s="29">
        <v>1</v>
      </c>
      <c r="E1605" s="14">
        <v>5</v>
      </c>
      <c r="F1605" s="14">
        <v>18</v>
      </c>
      <c r="G1605" s="30">
        <f t="shared" ref="G1605:G1608" si="629">SUM(B1605:F1605)</f>
        <v>24</v>
      </c>
      <c r="H1605" s="31">
        <f t="shared" ref="H1605:L1608" si="630">IFERROR(B1605/$G$1605,0)</f>
        <v>0</v>
      </c>
      <c r="I1605" s="31">
        <f t="shared" si="630"/>
        <v>0</v>
      </c>
      <c r="J1605" s="31">
        <f t="shared" si="630"/>
        <v>4.1666666666666664E-2</v>
      </c>
      <c r="K1605" s="31">
        <f t="shared" si="630"/>
        <v>0.20833333333333334</v>
      </c>
      <c r="L1605" s="31">
        <f t="shared" si="630"/>
        <v>0.75</v>
      </c>
      <c r="M1605" s="18" t="s">
        <v>17</v>
      </c>
    </row>
    <row r="1606" spans="1:13" ht="15" customHeight="1" thickTop="1" thickBot="1">
      <c r="A1606" s="28" t="s">
        <v>34</v>
      </c>
      <c r="B1606" s="29"/>
      <c r="C1606" s="29"/>
      <c r="D1606" s="29">
        <v>1</v>
      </c>
      <c r="E1606" s="14">
        <v>7</v>
      </c>
      <c r="F1606" s="14">
        <v>16</v>
      </c>
      <c r="G1606" s="30">
        <f t="shared" si="629"/>
        <v>24</v>
      </c>
      <c r="H1606" s="31">
        <f t="shared" si="630"/>
        <v>0</v>
      </c>
      <c r="I1606" s="31">
        <f t="shared" si="630"/>
        <v>0</v>
      </c>
      <c r="J1606" s="31">
        <f t="shared" si="630"/>
        <v>4.1666666666666664E-2</v>
      </c>
      <c r="K1606" s="31">
        <f t="shared" si="630"/>
        <v>0.29166666666666669</v>
      </c>
      <c r="L1606" s="31">
        <f t="shared" si="630"/>
        <v>0.66666666666666663</v>
      </c>
      <c r="M1606" s="18" t="s">
        <v>17</v>
      </c>
    </row>
    <row r="1607" spans="1:13" ht="15" customHeight="1" thickTop="1" thickBot="1">
      <c r="A1607" s="28" t="s">
        <v>35</v>
      </c>
      <c r="B1607" s="29"/>
      <c r="C1607" s="29"/>
      <c r="D1607" s="29">
        <v>2</v>
      </c>
      <c r="E1607" s="14">
        <v>5</v>
      </c>
      <c r="F1607" s="14">
        <v>17</v>
      </c>
      <c r="G1607" s="30">
        <f t="shared" si="629"/>
        <v>24</v>
      </c>
      <c r="H1607" s="31">
        <f t="shared" si="630"/>
        <v>0</v>
      </c>
      <c r="I1607" s="31">
        <f t="shared" si="630"/>
        <v>0</v>
      </c>
      <c r="J1607" s="31">
        <f t="shared" si="630"/>
        <v>8.3333333333333329E-2</v>
      </c>
      <c r="K1607" s="31">
        <f t="shared" si="630"/>
        <v>0.20833333333333334</v>
      </c>
      <c r="L1607" s="31">
        <f t="shared" si="630"/>
        <v>0.70833333333333337</v>
      </c>
      <c r="M1607" s="18" t="s">
        <v>17</v>
      </c>
    </row>
    <row r="1608" spans="1:13" ht="15" customHeight="1" thickTop="1" thickBot="1">
      <c r="A1608" s="28" t="s">
        <v>36</v>
      </c>
      <c r="B1608" s="29"/>
      <c r="C1608" s="29"/>
      <c r="D1608" s="29">
        <v>1</v>
      </c>
      <c r="E1608" s="14">
        <v>5</v>
      </c>
      <c r="F1608" s="14">
        <v>18</v>
      </c>
      <c r="G1608" s="30">
        <f t="shared" si="629"/>
        <v>24</v>
      </c>
      <c r="H1608" s="31">
        <f t="shared" si="630"/>
        <v>0</v>
      </c>
      <c r="I1608" s="31">
        <f t="shared" si="630"/>
        <v>0</v>
      </c>
      <c r="J1608" s="31">
        <f t="shared" si="630"/>
        <v>4.1666666666666664E-2</v>
      </c>
      <c r="K1608" s="31">
        <f t="shared" si="630"/>
        <v>0.20833333333333334</v>
      </c>
      <c r="L1608" s="31">
        <f t="shared" si="630"/>
        <v>0.75</v>
      </c>
      <c r="M1608" s="18" t="s">
        <v>17</v>
      </c>
    </row>
    <row r="1609" spans="1:13" ht="15" customHeight="1" thickTop="1" thickBot="1">
      <c r="A1609" s="32" t="s">
        <v>27</v>
      </c>
      <c r="B1609" s="33">
        <f t="shared" ref="B1609:E1609" si="631">IFERROR(AVERAGE(B1605:B1608),0)</f>
        <v>0</v>
      </c>
      <c r="C1609" s="33">
        <f t="shared" si="631"/>
        <v>0</v>
      </c>
      <c r="D1609" s="33">
        <f t="shared" si="631"/>
        <v>1.25</v>
      </c>
      <c r="E1609" s="33">
        <f t="shared" si="631"/>
        <v>5.5</v>
      </c>
      <c r="F1609" s="33"/>
      <c r="G1609" s="33">
        <f>SUM(AVERAGE(G1605:G1608))</f>
        <v>24</v>
      </c>
      <c r="H1609" s="27">
        <f>AVERAGE(H1605:H1608)*0.2</f>
        <v>0</v>
      </c>
      <c r="I1609" s="27">
        <f>AVERAGE(I1605:I1608)*0.4</f>
        <v>0</v>
      </c>
      <c r="J1609" s="27">
        <f>AVERAGE(J1605:J1608)*0.6</f>
        <v>3.1249999999999997E-2</v>
      </c>
      <c r="K1609" s="27">
        <f>AVERAGE(K1605:K1608)*0.8</f>
        <v>0.18333333333333335</v>
      </c>
      <c r="L1609" s="34">
        <f>AVERAGE(L1605:L1608)*1</f>
        <v>0.71875</v>
      </c>
      <c r="M1609" s="27">
        <f>SUM(H1609:L1609)</f>
        <v>0.93333333333333335</v>
      </c>
    </row>
    <row r="1610" spans="1:13" ht="15" customHeight="1" thickTop="1" thickBot="1">
      <c r="A1610" s="35" t="s">
        <v>37</v>
      </c>
      <c r="B1610" s="36"/>
      <c r="C1610" s="36"/>
      <c r="D1610" s="36"/>
      <c r="E1610" s="36"/>
      <c r="F1610" s="36"/>
      <c r="G1610" s="37">
        <f>SUM(B1610:F1610)</f>
        <v>0</v>
      </c>
      <c r="H1610" s="38">
        <f t="shared" ref="H1610:L1610" si="632">IFERROR(B1610/$G$1610,0)</f>
        <v>0</v>
      </c>
      <c r="I1610" s="38">
        <f t="shared" si="632"/>
        <v>0</v>
      </c>
      <c r="J1610" s="38">
        <f t="shared" si="632"/>
        <v>0</v>
      </c>
      <c r="K1610" s="38">
        <f t="shared" si="632"/>
        <v>0</v>
      </c>
      <c r="L1610" s="38">
        <f t="shared" si="632"/>
        <v>0</v>
      </c>
      <c r="M1610" s="18" t="s">
        <v>17</v>
      </c>
    </row>
    <row r="1611" spans="1:13" ht="15" customHeight="1" thickTop="1" thickBot="1">
      <c r="A1611" s="51" t="s">
        <v>38</v>
      </c>
      <c r="B1611" s="52"/>
      <c r="C1611" s="52"/>
      <c r="D1611" s="52"/>
      <c r="E1611" s="52"/>
      <c r="F1611" s="53"/>
      <c r="G1611" s="39">
        <v>24</v>
      </c>
      <c r="H1611" s="27" t="s">
        <v>17</v>
      </c>
      <c r="I1611" s="27" t="s">
        <v>17</v>
      </c>
      <c r="J1611" s="27" t="s">
        <v>17</v>
      </c>
      <c r="K1611" s="27" t="s">
        <v>17</v>
      </c>
      <c r="L1611" s="27" t="s">
        <v>17</v>
      </c>
      <c r="M1611" s="27">
        <f>(M1591+M1598+M1603+M1609)/4</f>
        <v>0.9340277777777779</v>
      </c>
    </row>
    <row r="1612" spans="1:13" ht="15" customHeight="1" thickTop="1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</row>
    <row r="1613" spans="1:13" ht="15" customHeight="1" thickBot="1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</row>
    <row r="1614" spans="1:13" ht="15" customHeight="1" thickTop="1" thickBot="1">
      <c r="A1614" s="3" t="s">
        <v>0</v>
      </c>
      <c r="B1614" s="54" t="s">
        <v>79</v>
      </c>
      <c r="C1614" s="50"/>
      <c r="D1614" s="50"/>
      <c r="E1614" s="50"/>
      <c r="F1614" s="50"/>
      <c r="G1614" s="47"/>
      <c r="H1614" s="55" t="s">
        <v>2</v>
      </c>
      <c r="I1614" s="56"/>
      <c r="J1614" s="57"/>
      <c r="K1614" s="4" t="s">
        <v>3</v>
      </c>
      <c r="L1614" s="58">
        <v>45357</v>
      </c>
      <c r="M1614" s="59"/>
    </row>
    <row r="1615" spans="1:13" ht="15" customHeight="1" thickBot="1">
      <c r="A1615" s="40" t="s">
        <v>4</v>
      </c>
      <c r="B1615" s="41"/>
      <c r="C1615" s="41"/>
      <c r="D1615" s="41"/>
      <c r="E1615" s="41"/>
      <c r="F1615" s="41"/>
      <c r="G1615" s="42"/>
      <c r="H1615" s="5" t="s">
        <v>5</v>
      </c>
      <c r="I1615" s="46">
        <v>4</v>
      </c>
      <c r="J1615" s="47"/>
      <c r="K1615" s="6"/>
      <c r="L1615" s="5"/>
      <c r="M1615" s="5"/>
    </row>
    <row r="1616" spans="1:13" ht="15" customHeight="1" thickBot="1">
      <c r="A1616" s="43"/>
      <c r="B1616" s="44"/>
      <c r="C1616" s="44"/>
      <c r="D1616" s="44"/>
      <c r="E1616" s="44"/>
      <c r="F1616" s="44"/>
      <c r="G1616" s="45"/>
      <c r="H1616" s="5" t="s">
        <v>6</v>
      </c>
      <c r="I1616" s="46">
        <v>20</v>
      </c>
      <c r="J1616" s="47"/>
      <c r="K1616" s="5"/>
      <c r="L1616" s="5"/>
      <c r="M1616" s="5"/>
    </row>
    <row r="1617" spans="1:13" ht="15" customHeight="1" thickBot="1">
      <c r="A1617" s="7" t="s">
        <v>7</v>
      </c>
      <c r="B1617" s="48" t="s">
        <v>8</v>
      </c>
      <c r="C1617" s="49"/>
      <c r="D1617" s="49"/>
      <c r="E1617" s="49"/>
      <c r="F1617" s="49"/>
      <c r="G1617" s="49"/>
      <c r="H1617" s="46" t="s">
        <v>8</v>
      </c>
      <c r="I1617" s="50"/>
      <c r="J1617" s="50"/>
      <c r="K1617" s="50"/>
      <c r="L1617" s="50"/>
      <c r="M1617" s="47"/>
    </row>
    <row r="1618" spans="1:13" ht="15" customHeight="1" thickTop="1" thickBot="1">
      <c r="A1618" s="8" t="s">
        <v>9</v>
      </c>
      <c r="B1618" s="9" t="s">
        <v>10</v>
      </c>
      <c r="C1618" s="9" t="s">
        <v>11</v>
      </c>
      <c r="D1618" s="9" t="s">
        <v>12</v>
      </c>
      <c r="E1618" s="9" t="s">
        <v>13</v>
      </c>
      <c r="F1618" s="9" t="s">
        <v>14</v>
      </c>
      <c r="G1618" s="10" t="s">
        <v>15</v>
      </c>
      <c r="H1618" s="11" t="s">
        <v>10</v>
      </c>
      <c r="I1618" s="11" t="s">
        <v>11</v>
      </c>
      <c r="J1618" s="11" t="s">
        <v>12</v>
      </c>
      <c r="K1618" s="11" t="s">
        <v>13</v>
      </c>
      <c r="L1618" s="11" t="s">
        <v>14</v>
      </c>
      <c r="M1618" s="12" t="s">
        <v>15</v>
      </c>
    </row>
    <row r="1619" spans="1:13" ht="15" customHeight="1" thickTop="1" thickBot="1">
      <c r="A1619" s="13" t="s">
        <v>16</v>
      </c>
      <c r="B1619" s="14"/>
      <c r="C1619" s="14">
        <v>1</v>
      </c>
      <c r="D1619" s="14">
        <v>1</v>
      </c>
      <c r="E1619" s="14">
        <v>7</v>
      </c>
      <c r="F1619" s="14">
        <v>15</v>
      </c>
      <c r="G1619" s="15">
        <f t="shared" ref="G1619:G1621" si="633">SUM(B1619:F1619)</f>
        <v>24</v>
      </c>
      <c r="H1619" s="16">
        <f t="shared" ref="H1619:L1621" si="634">IFERROR(B1619/$G$1619,0)</f>
        <v>0</v>
      </c>
      <c r="I1619" s="16">
        <f t="shared" si="634"/>
        <v>4.1666666666666664E-2</v>
      </c>
      <c r="J1619" s="16">
        <f t="shared" si="634"/>
        <v>4.1666666666666664E-2</v>
      </c>
      <c r="K1619" s="16">
        <f t="shared" si="634"/>
        <v>0.29166666666666669</v>
      </c>
      <c r="L1619" s="16">
        <f t="shared" si="634"/>
        <v>0.625</v>
      </c>
      <c r="M1619" s="17" t="s">
        <v>17</v>
      </c>
    </row>
    <row r="1620" spans="1:13" ht="15" customHeight="1" thickTop="1" thickBot="1">
      <c r="A1620" s="13" t="s">
        <v>18</v>
      </c>
      <c r="B1620" s="14"/>
      <c r="C1620" s="14"/>
      <c r="D1620" s="14"/>
      <c r="E1620" s="14">
        <v>7</v>
      </c>
      <c r="F1620" s="14">
        <v>17</v>
      </c>
      <c r="G1620" s="15">
        <f t="shared" si="633"/>
        <v>24</v>
      </c>
      <c r="H1620" s="16">
        <f t="shared" si="634"/>
        <v>0</v>
      </c>
      <c r="I1620" s="16">
        <f t="shared" si="634"/>
        <v>0</v>
      </c>
      <c r="J1620" s="16">
        <f t="shared" si="634"/>
        <v>0</v>
      </c>
      <c r="K1620" s="16">
        <f t="shared" si="634"/>
        <v>0.29166666666666669</v>
      </c>
      <c r="L1620" s="16">
        <f t="shared" si="634"/>
        <v>0.70833333333333337</v>
      </c>
      <c r="M1620" s="18" t="s">
        <v>17</v>
      </c>
    </row>
    <row r="1621" spans="1:13" ht="15" customHeight="1" thickTop="1" thickBot="1">
      <c r="A1621" s="13" t="s">
        <v>19</v>
      </c>
      <c r="B1621" s="14">
        <v>1</v>
      </c>
      <c r="C1621" s="14"/>
      <c r="D1621" s="14"/>
      <c r="E1621" s="14">
        <v>10</v>
      </c>
      <c r="F1621" s="14">
        <v>13</v>
      </c>
      <c r="G1621" s="15">
        <f t="shared" si="633"/>
        <v>24</v>
      </c>
      <c r="H1621" s="16">
        <f t="shared" si="634"/>
        <v>4.1666666666666664E-2</v>
      </c>
      <c r="I1621" s="16">
        <f t="shared" si="634"/>
        <v>0</v>
      </c>
      <c r="J1621" s="16">
        <f t="shared" si="634"/>
        <v>0</v>
      </c>
      <c r="K1621" s="16">
        <f t="shared" si="634"/>
        <v>0.41666666666666669</v>
      </c>
      <c r="L1621" s="16">
        <f t="shared" si="634"/>
        <v>0.54166666666666663</v>
      </c>
      <c r="M1621" s="18" t="s">
        <v>17</v>
      </c>
    </row>
    <row r="1622" spans="1:13" ht="15" customHeight="1" thickTop="1" thickBot="1">
      <c r="A1622" s="19" t="s">
        <v>20</v>
      </c>
      <c r="B1622" s="20">
        <f>IFERROR(AVERAGE(B1619:B1621),0)</f>
        <v>1</v>
      </c>
      <c r="C1622" s="20"/>
      <c r="D1622" s="20">
        <f t="shared" ref="D1622:E1622" si="635">IFERROR(AVERAGE(D1619:D1621),0)</f>
        <v>1</v>
      </c>
      <c r="E1622" s="20">
        <f t="shared" si="635"/>
        <v>8</v>
      </c>
      <c r="F1622" s="20"/>
      <c r="G1622" s="20">
        <f>SUM(AVERAGE(G1619:G1621))</f>
        <v>24</v>
      </c>
      <c r="H1622" s="21">
        <f>AVERAGE(H1619:H1621)*0.2</f>
        <v>2.7777777777777779E-3</v>
      </c>
      <c r="I1622" s="21">
        <f>AVERAGE(I1619:I1621)*0.4</f>
        <v>5.5555555555555558E-3</v>
      </c>
      <c r="J1622" s="21">
        <f>AVERAGE(J1619:J1621)*0.6</f>
        <v>8.3333333333333332E-3</v>
      </c>
      <c r="K1622" s="21">
        <f>AVERAGE(K1619:K1621)*0.8</f>
        <v>0.26666666666666666</v>
      </c>
      <c r="L1622" s="21">
        <f>AVERAGE(L1619:L1621)*1</f>
        <v>0.625</v>
      </c>
      <c r="M1622" s="22">
        <f>SUM(H1622:L1622)</f>
        <v>0.90833333333333333</v>
      </c>
    </row>
    <row r="1623" spans="1:13" ht="15" customHeight="1" thickTop="1" thickBot="1">
      <c r="A1623" s="23" t="s">
        <v>21</v>
      </c>
      <c r="B1623" s="9" t="s">
        <v>10</v>
      </c>
      <c r="C1623" s="9" t="s">
        <v>11</v>
      </c>
      <c r="D1623" s="9" t="s">
        <v>12</v>
      </c>
      <c r="E1623" s="9" t="s">
        <v>13</v>
      </c>
      <c r="F1623" s="9" t="s">
        <v>14</v>
      </c>
      <c r="G1623" s="10" t="s">
        <v>15</v>
      </c>
      <c r="H1623" s="9" t="s">
        <v>10</v>
      </c>
      <c r="I1623" s="9" t="s">
        <v>11</v>
      </c>
      <c r="J1623" s="9" t="s">
        <v>12</v>
      </c>
      <c r="K1623" s="9" t="s">
        <v>13</v>
      </c>
      <c r="L1623" s="24" t="s">
        <v>14</v>
      </c>
      <c r="M1623" s="10" t="s">
        <v>15</v>
      </c>
    </row>
    <row r="1624" spans="1:13" ht="15" customHeight="1" thickTop="1" thickBot="1">
      <c r="A1624" s="13" t="s">
        <v>22</v>
      </c>
      <c r="B1624" s="14"/>
      <c r="C1624" s="14">
        <v>1</v>
      </c>
      <c r="D1624" s="14"/>
      <c r="E1624" s="14">
        <v>4</v>
      </c>
      <c r="F1624" s="14">
        <v>19</v>
      </c>
      <c r="G1624" s="15">
        <f t="shared" ref="G1624:G1628" si="636">SUM(B1624:F1624)</f>
        <v>24</v>
      </c>
      <c r="H1624" s="16">
        <f t="shared" ref="H1624:L1628" si="637">IFERROR(B1624/$G$1624,0)</f>
        <v>0</v>
      </c>
      <c r="I1624" s="16">
        <f t="shared" si="637"/>
        <v>4.1666666666666664E-2</v>
      </c>
      <c r="J1624" s="16">
        <f t="shared" si="637"/>
        <v>0</v>
      </c>
      <c r="K1624" s="16">
        <f t="shared" si="637"/>
        <v>0.16666666666666666</v>
      </c>
      <c r="L1624" s="16">
        <f t="shared" si="637"/>
        <v>0.79166666666666663</v>
      </c>
      <c r="M1624" s="18" t="s">
        <v>17</v>
      </c>
    </row>
    <row r="1625" spans="1:13" ht="15" customHeight="1" thickTop="1" thickBot="1">
      <c r="A1625" s="13" t="s">
        <v>23</v>
      </c>
      <c r="B1625" s="14"/>
      <c r="C1625" s="14">
        <v>2</v>
      </c>
      <c r="D1625" s="14"/>
      <c r="E1625" s="14">
        <v>7</v>
      </c>
      <c r="F1625" s="14">
        <v>15</v>
      </c>
      <c r="G1625" s="15">
        <f t="shared" si="636"/>
        <v>24</v>
      </c>
      <c r="H1625" s="16">
        <f t="shared" si="637"/>
        <v>0</v>
      </c>
      <c r="I1625" s="16">
        <f t="shared" si="637"/>
        <v>8.3333333333333329E-2</v>
      </c>
      <c r="J1625" s="16">
        <f t="shared" si="637"/>
        <v>0</v>
      </c>
      <c r="K1625" s="16">
        <f t="shared" si="637"/>
        <v>0.29166666666666669</v>
      </c>
      <c r="L1625" s="16">
        <f t="shared" si="637"/>
        <v>0.625</v>
      </c>
      <c r="M1625" s="18" t="s">
        <v>17</v>
      </c>
    </row>
    <row r="1626" spans="1:13" ht="15" customHeight="1" thickTop="1" thickBot="1">
      <c r="A1626" s="13" t="s">
        <v>24</v>
      </c>
      <c r="B1626" s="14"/>
      <c r="C1626" s="14">
        <v>1</v>
      </c>
      <c r="D1626" s="14"/>
      <c r="E1626" s="14">
        <v>9</v>
      </c>
      <c r="F1626" s="14">
        <v>14</v>
      </c>
      <c r="G1626" s="15">
        <f t="shared" si="636"/>
        <v>24</v>
      </c>
      <c r="H1626" s="16">
        <f t="shared" si="637"/>
        <v>0</v>
      </c>
      <c r="I1626" s="16">
        <f t="shared" si="637"/>
        <v>4.1666666666666664E-2</v>
      </c>
      <c r="J1626" s="16">
        <f t="shared" si="637"/>
        <v>0</v>
      </c>
      <c r="K1626" s="16">
        <f t="shared" si="637"/>
        <v>0.375</v>
      </c>
      <c r="L1626" s="16">
        <f t="shared" si="637"/>
        <v>0.58333333333333337</v>
      </c>
      <c r="M1626" s="18" t="s">
        <v>17</v>
      </c>
    </row>
    <row r="1627" spans="1:13" ht="15" customHeight="1" thickTop="1" thickBot="1">
      <c r="A1627" s="13" t="s">
        <v>25</v>
      </c>
      <c r="B1627" s="14"/>
      <c r="C1627" s="14"/>
      <c r="D1627" s="14">
        <v>1</v>
      </c>
      <c r="E1627" s="14">
        <v>7</v>
      </c>
      <c r="F1627" s="14">
        <v>16</v>
      </c>
      <c r="G1627" s="15">
        <f t="shared" si="636"/>
        <v>24</v>
      </c>
      <c r="H1627" s="16">
        <f t="shared" si="637"/>
        <v>0</v>
      </c>
      <c r="I1627" s="16">
        <f t="shared" si="637"/>
        <v>0</v>
      </c>
      <c r="J1627" s="16">
        <f t="shared" si="637"/>
        <v>4.1666666666666664E-2</v>
      </c>
      <c r="K1627" s="16">
        <f t="shared" si="637"/>
        <v>0.29166666666666669</v>
      </c>
      <c r="L1627" s="16">
        <f t="shared" si="637"/>
        <v>0.66666666666666663</v>
      </c>
      <c r="M1627" s="18" t="s">
        <v>17</v>
      </c>
    </row>
    <row r="1628" spans="1:13" ht="15" customHeight="1" thickTop="1" thickBot="1">
      <c r="A1628" s="13" t="s">
        <v>26</v>
      </c>
      <c r="B1628" s="14"/>
      <c r="C1628" s="14"/>
      <c r="D1628" s="14"/>
      <c r="E1628" s="14">
        <v>9</v>
      </c>
      <c r="F1628" s="14">
        <v>15</v>
      </c>
      <c r="G1628" s="15">
        <f t="shared" si="636"/>
        <v>24</v>
      </c>
      <c r="H1628" s="16">
        <f t="shared" si="637"/>
        <v>0</v>
      </c>
      <c r="I1628" s="16">
        <f t="shared" si="637"/>
        <v>0</v>
      </c>
      <c r="J1628" s="16">
        <f t="shared" si="637"/>
        <v>0</v>
      </c>
      <c r="K1628" s="16">
        <f t="shared" si="637"/>
        <v>0.375</v>
      </c>
      <c r="L1628" s="16">
        <f t="shared" si="637"/>
        <v>0.625</v>
      </c>
      <c r="M1628" s="18"/>
    </row>
    <row r="1629" spans="1:13" ht="15" customHeight="1" thickTop="1" thickBot="1">
      <c r="A1629" s="19" t="s">
        <v>27</v>
      </c>
      <c r="B1629" s="20">
        <f t="shared" ref="B1629:E1629" si="638">IFERROR(AVERAGE(B1624:B1628),0)</f>
        <v>0</v>
      </c>
      <c r="C1629" s="20">
        <f t="shared" si="638"/>
        <v>1.3333333333333333</v>
      </c>
      <c r="D1629" s="20">
        <f t="shared" si="638"/>
        <v>1</v>
      </c>
      <c r="E1629" s="20">
        <f t="shared" si="638"/>
        <v>7.2</v>
      </c>
      <c r="F1629" s="20"/>
      <c r="G1629" s="20">
        <f>SUM(AVERAGE(G1624:G1628))</f>
        <v>24</v>
      </c>
      <c r="H1629" s="22">
        <f>AVERAGE(H1624:H1628)*0.2</f>
        <v>0</v>
      </c>
      <c r="I1629" s="22">
        <f>AVERAGE(I1624:I1628)*0.4</f>
        <v>1.3333333333333334E-2</v>
      </c>
      <c r="J1629" s="22">
        <f>AVERAGE(J1624:J1628)*0.6</f>
        <v>5.0000000000000001E-3</v>
      </c>
      <c r="K1629" s="22">
        <f>AVERAGE(K1624:K1628)*0.8</f>
        <v>0.24</v>
      </c>
      <c r="L1629" s="25">
        <f>AVERAGE(L1624:L1628)*1</f>
        <v>0.65833333333333333</v>
      </c>
      <c r="M1629" s="22">
        <f>SUM(H1629:L1629)</f>
        <v>0.91666666666666663</v>
      </c>
    </row>
    <row r="1630" spans="1:13" ht="15" customHeight="1" thickTop="1" thickBot="1">
      <c r="A1630" s="23" t="s">
        <v>28</v>
      </c>
      <c r="B1630" s="9" t="s">
        <v>10</v>
      </c>
      <c r="C1630" s="9" t="s">
        <v>11</v>
      </c>
      <c r="D1630" s="9" t="s">
        <v>12</v>
      </c>
      <c r="E1630" s="9" t="s">
        <v>13</v>
      </c>
      <c r="F1630" s="9" t="s">
        <v>14</v>
      </c>
      <c r="G1630" s="10" t="s">
        <v>15</v>
      </c>
      <c r="H1630" s="9" t="s">
        <v>10</v>
      </c>
      <c r="I1630" s="9" t="s">
        <v>11</v>
      </c>
      <c r="J1630" s="9" t="s">
        <v>12</v>
      </c>
      <c r="K1630" s="9" t="s">
        <v>13</v>
      </c>
      <c r="L1630" s="24" t="s">
        <v>14</v>
      </c>
      <c r="M1630" s="10" t="s">
        <v>15</v>
      </c>
    </row>
    <row r="1631" spans="1:13" ht="15" customHeight="1" thickTop="1" thickBot="1">
      <c r="A1631" s="13" t="s">
        <v>29</v>
      </c>
      <c r="B1631" s="14"/>
      <c r="C1631" s="14">
        <v>1</v>
      </c>
      <c r="D1631" s="14">
        <v>1</v>
      </c>
      <c r="E1631" s="14">
        <v>11</v>
      </c>
      <c r="F1631" s="14">
        <v>11</v>
      </c>
      <c r="G1631" s="15">
        <f t="shared" ref="G1631:G1633" si="639">SUM(B1631:F1631)</f>
        <v>24</v>
      </c>
      <c r="H1631" s="16">
        <f t="shared" ref="H1631:L1633" si="640">IFERROR(B1631/$G$1631,0)</f>
        <v>0</v>
      </c>
      <c r="I1631" s="16">
        <f t="shared" si="640"/>
        <v>4.1666666666666664E-2</v>
      </c>
      <c r="J1631" s="16">
        <f t="shared" si="640"/>
        <v>4.1666666666666664E-2</v>
      </c>
      <c r="K1631" s="16">
        <f t="shared" si="640"/>
        <v>0.45833333333333331</v>
      </c>
      <c r="L1631" s="16">
        <f t="shared" si="640"/>
        <v>0.45833333333333331</v>
      </c>
      <c r="M1631" s="18" t="s">
        <v>17</v>
      </c>
    </row>
    <row r="1632" spans="1:13" ht="15" customHeight="1" thickTop="1" thickBot="1">
      <c r="A1632" s="13" t="s">
        <v>30</v>
      </c>
      <c r="B1632" s="14"/>
      <c r="C1632" s="14">
        <v>1</v>
      </c>
      <c r="D1632" s="14">
        <v>5</v>
      </c>
      <c r="E1632" s="14">
        <v>8</v>
      </c>
      <c r="F1632" s="14">
        <v>10</v>
      </c>
      <c r="G1632" s="15">
        <f t="shared" si="639"/>
        <v>24</v>
      </c>
      <c r="H1632" s="16">
        <f t="shared" si="640"/>
        <v>0</v>
      </c>
      <c r="I1632" s="16">
        <f t="shared" si="640"/>
        <v>4.1666666666666664E-2</v>
      </c>
      <c r="J1632" s="16">
        <f t="shared" si="640"/>
        <v>0.20833333333333334</v>
      </c>
      <c r="K1632" s="16">
        <f t="shared" si="640"/>
        <v>0.33333333333333331</v>
      </c>
      <c r="L1632" s="16">
        <f t="shared" si="640"/>
        <v>0.41666666666666669</v>
      </c>
      <c r="M1632" s="18" t="s">
        <v>17</v>
      </c>
    </row>
    <row r="1633" spans="1:13" ht="15" customHeight="1" thickTop="1" thickBot="1">
      <c r="A1633" s="13" t="s">
        <v>31</v>
      </c>
      <c r="B1633" s="14"/>
      <c r="C1633" s="14">
        <v>2</v>
      </c>
      <c r="D1633" s="14">
        <v>2</v>
      </c>
      <c r="E1633" s="14">
        <v>11</v>
      </c>
      <c r="F1633" s="14">
        <v>9</v>
      </c>
      <c r="G1633" s="15">
        <f t="shared" si="639"/>
        <v>24</v>
      </c>
      <c r="H1633" s="16">
        <f t="shared" si="640"/>
        <v>0</v>
      </c>
      <c r="I1633" s="16">
        <f t="shared" si="640"/>
        <v>8.3333333333333329E-2</v>
      </c>
      <c r="J1633" s="16">
        <f t="shared" si="640"/>
        <v>8.3333333333333329E-2</v>
      </c>
      <c r="K1633" s="16">
        <f t="shared" si="640"/>
        <v>0.45833333333333331</v>
      </c>
      <c r="L1633" s="16">
        <f t="shared" si="640"/>
        <v>0.375</v>
      </c>
      <c r="M1633" s="18" t="s">
        <v>17</v>
      </c>
    </row>
    <row r="1634" spans="1:13" ht="15" customHeight="1" thickTop="1" thickBot="1">
      <c r="A1634" s="19" t="s">
        <v>27</v>
      </c>
      <c r="B1634" s="20"/>
      <c r="C1634" s="20">
        <f t="shared" ref="C1634:E1634" si="641">IFERROR(AVERAGE(C1631:C1633),0)</f>
        <v>1.3333333333333333</v>
      </c>
      <c r="D1634" s="26">
        <f t="shared" si="641"/>
        <v>2.6666666666666665</v>
      </c>
      <c r="E1634" s="26">
        <f t="shared" si="641"/>
        <v>10</v>
      </c>
      <c r="F1634" s="26"/>
      <c r="G1634" s="26">
        <f>SUM(AVERAGE(G1631:G1633))</f>
        <v>24</v>
      </c>
      <c r="H1634" s="22">
        <f>AVERAGE(H1631:H1633)*0.2</f>
        <v>0</v>
      </c>
      <c r="I1634" s="22">
        <f>AVERAGE(I1631:I1633)*0.4</f>
        <v>2.2222222222222223E-2</v>
      </c>
      <c r="J1634" s="22">
        <f>AVERAGE(J1631:J1633)*0.6</f>
        <v>6.6666666666666666E-2</v>
      </c>
      <c r="K1634" s="22">
        <f>AVERAGE(K1631:K1633)*0.8</f>
        <v>0.33333333333333337</v>
      </c>
      <c r="L1634" s="25">
        <f>AVERAGE(L1631:L1633)*1</f>
        <v>0.41666666666666669</v>
      </c>
      <c r="M1634" s="27">
        <f>SUM(H1634:L1634)</f>
        <v>0.83888888888888902</v>
      </c>
    </row>
    <row r="1635" spans="1:13" ht="15" customHeight="1" thickTop="1" thickBot="1">
      <c r="A1635" s="8" t="s">
        <v>32</v>
      </c>
      <c r="B1635" s="9" t="s">
        <v>10</v>
      </c>
      <c r="C1635" s="9" t="s">
        <v>11</v>
      </c>
      <c r="D1635" s="9" t="s">
        <v>12</v>
      </c>
      <c r="E1635" s="9" t="s">
        <v>13</v>
      </c>
      <c r="F1635" s="9" t="s">
        <v>14</v>
      </c>
      <c r="G1635" s="10" t="s">
        <v>15</v>
      </c>
      <c r="H1635" s="9" t="s">
        <v>10</v>
      </c>
      <c r="I1635" s="9" t="s">
        <v>11</v>
      </c>
      <c r="J1635" s="9" t="s">
        <v>12</v>
      </c>
      <c r="K1635" s="9" t="s">
        <v>13</v>
      </c>
      <c r="L1635" s="24" t="s">
        <v>14</v>
      </c>
      <c r="M1635" s="10" t="s">
        <v>15</v>
      </c>
    </row>
    <row r="1636" spans="1:13" ht="15" customHeight="1" thickTop="1" thickBot="1">
      <c r="A1636" s="28" t="s">
        <v>33</v>
      </c>
      <c r="B1636" s="29"/>
      <c r="C1636" s="29">
        <v>1</v>
      </c>
      <c r="D1636" s="29">
        <v>1</v>
      </c>
      <c r="E1636" s="14">
        <v>8</v>
      </c>
      <c r="F1636" s="14">
        <v>14</v>
      </c>
      <c r="G1636" s="30">
        <f t="shared" ref="G1636:G1639" si="642">SUM(B1636:F1636)</f>
        <v>24</v>
      </c>
      <c r="H1636" s="31">
        <f t="shared" ref="H1636:L1639" si="643">IFERROR(B1636/$G$1636,0)</f>
        <v>0</v>
      </c>
      <c r="I1636" s="31">
        <f t="shared" si="643"/>
        <v>4.1666666666666664E-2</v>
      </c>
      <c r="J1636" s="31">
        <f t="shared" si="643"/>
        <v>4.1666666666666664E-2</v>
      </c>
      <c r="K1636" s="31">
        <f t="shared" si="643"/>
        <v>0.33333333333333331</v>
      </c>
      <c r="L1636" s="31">
        <f t="shared" si="643"/>
        <v>0.58333333333333337</v>
      </c>
      <c r="M1636" s="18" t="s">
        <v>17</v>
      </c>
    </row>
    <row r="1637" spans="1:13" ht="15" customHeight="1" thickTop="1" thickBot="1">
      <c r="A1637" s="28" t="s">
        <v>34</v>
      </c>
      <c r="B1637" s="29"/>
      <c r="C1637" s="29">
        <v>1</v>
      </c>
      <c r="D1637" s="29"/>
      <c r="E1637" s="14">
        <v>9</v>
      </c>
      <c r="F1637" s="14">
        <v>14</v>
      </c>
      <c r="G1637" s="30">
        <f t="shared" si="642"/>
        <v>24</v>
      </c>
      <c r="H1637" s="31">
        <f t="shared" si="643"/>
        <v>0</v>
      </c>
      <c r="I1637" s="31">
        <f t="shared" si="643"/>
        <v>4.1666666666666664E-2</v>
      </c>
      <c r="J1637" s="31">
        <f t="shared" si="643"/>
        <v>0</v>
      </c>
      <c r="K1637" s="31">
        <f t="shared" si="643"/>
        <v>0.375</v>
      </c>
      <c r="L1637" s="31">
        <f t="shared" si="643"/>
        <v>0.58333333333333337</v>
      </c>
      <c r="M1637" s="18" t="s">
        <v>17</v>
      </c>
    </row>
    <row r="1638" spans="1:13" ht="15" customHeight="1" thickTop="1" thickBot="1">
      <c r="A1638" s="28" t="s">
        <v>35</v>
      </c>
      <c r="B1638" s="29"/>
      <c r="C1638" s="29">
        <v>1</v>
      </c>
      <c r="D1638" s="29">
        <v>2</v>
      </c>
      <c r="E1638" s="14">
        <v>10</v>
      </c>
      <c r="F1638" s="14">
        <v>11</v>
      </c>
      <c r="G1638" s="30">
        <f t="shared" si="642"/>
        <v>24</v>
      </c>
      <c r="H1638" s="31">
        <f t="shared" si="643"/>
        <v>0</v>
      </c>
      <c r="I1638" s="31">
        <f t="shared" si="643"/>
        <v>4.1666666666666664E-2</v>
      </c>
      <c r="J1638" s="31">
        <f t="shared" si="643"/>
        <v>8.3333333333333329E-2</v>
      </c>
      <c r="K1638" s="31">
        <f t="shared" si="643"/>
        <v>0.41666666666666669</v>
      </c>
      <c r="L1638" s="31">
        <f t="shared" si="643"/>
        <v>0.45833333333333331</v>
      </c>
      <c r="M1638" s="18" t="s">
        <v>17</v>
      </c>
    </row>
    <row r="1639" spans="1:13" ht="15" customHeight="1" thickTop="1" thickBot="1">
      <c r="A1639" s="28" t="s">
        <v>36</v>
      </c>
      <c r="B1639" s="29"/>
      <c r="C1639" s="29">
        <v>1</v>
      </c>
      <c r="D1639" s="29">
        <v>1</v>
      </c>
      <c r="E1639" s="14">
        <v>10</v>
      </c>
      <c r="F1639" s="14">
        <v>12</v>
      </c>
      <c r="G1639" s="30">
        <f t="shared" si="642"/>
        <v>24</v>
      </c>
      <c r="H1639" s="31">
        <f t="shared" si="643"/>
        <v>0</v>
      </c>
      <c r="I1639" s="31">
        <f t="shared" si="643"/>
        <v>4.1666666666666664E-2</v>
      </c>
      <c r="J1639" s="31">
        <f t="shared" si="643"/>
        <v>4.1666666666666664E-2</v>
      </c>
      <c r="K1639" s="31">
        <f t="shared" si="643"/>
        <v>0.41666666666666669</v>
      </c>
      <c r="L1639" s="31">
        <f t="shared" si="643"/>
        <v>0.5</v>
      </c>
      <c r="M1639" s="18" t="s">
        <v>17</v>
      </c>
    </row>
    <row r="1640" spans="1:13" ht="15" customHeight="1" thickTop="1" thickBot="1">
      <c r="A1640" s="32" t="s">
        <v>27</v>
      </c>
      <c r="B1640" s="33">
        <f t="shared" ref="B1640:E1640" si="644">IFERROR(AVERAGE(B1636:B1639),0)</f>
        <v>0</v>
      </c>
      <c r="C1640" s="33">
        <f t="shared" si="644"/>
        <v>1</v>
      </c>
      <c r="D1640" s="33">
        <f t="shared" si="644"/>
        <v>1.3333333333333333</v>
      </c>
      <c r="E1640" s="33">
        <f t="shared" si="644"/>
        <v>9.25</v>
      </c>
      <c r="F1640" s="33"/>
      <c r="G1640" s="33">
        <f>SUM(AVERAGE(G1636:G1639))</f>
        <v>24</v>
      </c>
      <c r="H1640" s="27">
        <f>AVERAGE(H1636:H1639)*0.2</f>
        <v>0</v>
      </c>
      <c r="I1640" s="27">
        <f>AVERAGE(I1636:I1639)*0.4</f>
        <v>1.6666666666666666E-2</v>
      </c>
      <c r="J1640" s="27">
        <f>AVERAGE(J1636:J1639)*0.6</f>
        <v>2.4999999999999998E-2</v>
      </c>
      <c r="K1640" s="27">
        <f>AVERAGE(K1636:K1639)*0.8</f>
        <v>0.30833333333333335</v>
      </c>
      <c r="L1640" s="34">
        <f>AVERAGE(L1636:L1639)*1</f>
        <v>0.53125</v>
      </c>
      <c r="M1640" s="27">
        <f>SUM(H1640:L1640)</f>
        <v>0.88125000000000009</v>
      </c>
    </row>
    <row r="1641" spans="1:13" ht="15" customHeight="1" thickTop="1" thickBot="1">
      <c r="A1641" s="35" t="s">
        <v>37</v>
      </c>
      <c r="B1641" s="36"/>
      <c r="C1641" s="36"/>
      <c r="D1641" s="36"/>
      <c r="E1641" s="36"/>
      <c r="F1641" s="36"/>
      <c r="G1641" s="37">
        <f>SUM(B1641:F1641)</f>
        <v>0</v>
      </c>
      <c r="H1641" s="38">
        <f t="shared" ref="H1641:L1641" si="645">IFERROR(B1641/$G$1641,0)</f>
        <v>0</v>
      </c>
      <c r="I1641" s="38">
        <f t="shared" si="645"/>
        <v>0</v>
      </c>
      <c r="J1641" s="38">
        <f t="shared" si="645"/>
        <v>0</v>
      </c>
      <c r="K1641" s="38">
        <f t="shared" si="645"/>
        <v>0</v>
      </c>
      <c r="L1641" s="38">
        <f t="shared" si="645"/>
        <v>0</v>
      </c>
      <c r="M1641" s="18" t="s">
        <v>17</v>
      </c>
    </row>
    <row r="1642" spans="1:13" ht="15" customHeight="1" thickTop="1" thickBot="1">
      <c r="A1642" s="51" t="s">
        <v>38</v>
      </c>
      <c r="B1642" s="52"/>
      <c r="C1642" s="52"/>
      <c r="D1642" s="52"/>
      <c r="E1642" s="52"/>
      <c r="F1642" s="53"/>
      <c r="G1642" s="39">
        <v>24</v>
      </c>
      <c r="H1642" s="27" t="s">
        <v>17</v>
      </c>
      <c r="I1642" s="27" t="s">
        <v>17</v>
      </c>
      <c r="J1642" s="27" t="s">
        <v>17</v>
      </c>
      <c r="K1642" s="27" t="s">
        <v>17</v>
      </c>
      <c r="L1642" s="27" t="s">
        <v>17</v>
      </c>
      <c r="M1642" s="27">
        <f>(M1622+M1629+M1634+M1640)/4</f>
        <v>0.88628472222222221</v>
      </c>
    </row>
    <row r="1643" spans="1:13" ht="15" customHeight="1" thickTop="1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</row>
    <row r="1644" spans="1:13" ht="15" customHeight="1" thickBot="1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</row>
    <row r="1645" spans="1:13" ht="15" customHeight="1" thickTop="1" thickBot="1">
      <c r="A1645" s="3" t="s">
        <v>0</v>
      </c>
      <c r="B1645" s="54" t="s">
        <v>76</v>
      </c>
      <c r="C1645" s="50"/>
      <c r="D1645" s="50"/>
      <c r="E1645" s="50"/>
      <c r="F1645" s="50"/>
      <c r="G1645" s="47"/>
      <c r="H1645" s="55" t="s">
        <v>2</v>
      </c>
      <c r="I1645" s="56"/>
      <c r="J1645" s="57"/>
      <c r="K1645" s="4" t="s">
        <v>3</v>
      </c>
      <c r="L1645" s="58">
        <v>37273</v>
      </c>
      <c r="M1645" s="59"/>
    </row>
    <row r="1646" spans="1:13" ht="15" customHeight="1" thickBot="1">
      <c r="A1646" s="40" t="s">
        <v>4</v>
      </c>
      <c r="B1646" s="41"/>
      <c r="C1646" s="41"/>
      <c r="D1646" s="41"/>
      <c r="E1646" s="41"/>
      <c r="F1646" s="41"/>
      <c r="G1646" s="42"/>
      <c r="H1646" s="5" t="s">
        <v>5</v>
      </c>
      <c r="I1646" s="46">
        <v>24</v>
      </c>
      <c r="J1646" s="47"/>
      <c r="K1646" s="6"/>
      <c r="L1646" s="5"/>
      <c r="M1646" s="5"/>
    </row>
    <row r="1647" spans="1:13" ht="15" customHeight="1" thickBot="1">
      <c r="A1647" s="43"/>
      <c r="B1647" s="44"/>
      <c r="C1647" s="44"/>
      <c r="D1647" s="44"/>
      <c r="E1647" s="44"/>
      <c r="F1647" s="44"/>
      <c r="G1647" s="45"/>
      <c r="H1647" s="5" t="s">
        <v>6</v>
      </c>
      <c r="I1647" s="46">
        <v>4</v>
      </c>
      <c r="J1647" s="47"/>
      <c r="K1647" s="5"/>
      <c r="L1647" s="5"/>
      <c r="M1647" s="5"/>
    </row>
    <row r="1648" spans="1:13" ht="15" customHeight="1" thickBot="1">
      <c r="A1648" s="7" t="s">
        <v>7</v>
      </c>
      <c r="B1648" s="48" t="s">
        <v>8</v>
      </c>
      <c r="C1648" s="49"/>
      <c r="D1648" s="49"/>
      <c r="E1648" s="49"/>
      <c r="F1648" s="49"/>
      <c r="G1648" s="49"/>
      <c r="H1648" s="46" t="s">
        <v>8</v>
      </c>
      <c r="I1648" s="50"/>
      <c r="J1648" s="50"/>
      <c r="K1648" s="50"/>
      <c r="L1648" s="50"/>
      <c r="M1648" s="47"/>
    </row>
    <row r="1649" spans="1:13" ht="15" customHeight="1" thickTop="1" thickBot="1">
      <c r="A1649" s="8" t="s">
        <v>9</v>
      </c>
      <c r="B1649" s="9" t="s">
        <v>10</v>
      </c>
      <c r="C1649" s="9" t="s">
        <v>11</v>
      </c>
      <c r="D1649" s="9" t="s">
        <v>12</v>
      </c>
      <c r="E1649" s="9" t="s">
        <v>13</v>
      </c>
      <c r="F1649" s="9" t="s">
        <v>14</v>
      </c>
      <c r="G1649" s="10" t="s">
        <v>15</v>
      </c>
      <c r="H1649" s="11" t="s">
        <v>10</v>
      </c>
      <c r="I1649" s="11" t="s">
        <v>11</v>
      </c>
      <c r="J1649" s="11" t="s">
        <v>12</v>
      </c>
      <c r="K1649" s="11" t="s">
        <v>13</v>
      </c>
      <c r="L1649" s="11" t="s">
        <v>14</v>
      </c>
      <c r="M1649" s="12" t="s">
        <v>15</v>
      </c>
    </row>
    <row r="1650" spans="1:13" ht="15" customHeight="1" thickTop="1" thickBot="1">
      <c r="A1650" s="13" t="s">
        <v>16</v>
      </c>
      <c r="B1650" s="14"/>
      <c r="C1650" s="14">
        <v>1</v>
      </c>
      <c r="D1650" s="14"/>
      <c r="E1650" s="14">
        <v>7</v>
      </c>
      <c r="F1650" s="14">
        <v>20</v>
      </c>
      <c r="G1650" s="15">
        <f t="shared" ref="G1650:G1652" si="646">SUM(B1650:F1650)</f>
        <v>28</v>
      </c>
      <c r="H1650" s="16">
        <f t="shared" ref="H1650:L1652" si="647">IFERROR(B1650/$G$1650,0)</f>
        <v>0</v>
      </c>
      <c r="I1650" s="16">
        <f t="shared" si="647"/>
        <v>3.5714285714285712E-2</v>
      </c>
      <c r="J1650" s="16">
        <f t="shared" si="647"/>
        <v>0</v>
      </c>
      <c r="K1650" s="16">
        <f t="shared" si="647"/>
        <v>0.25</v>
      </c>
      <c r="L1650" s="16">
        <f t="shared" si="647"/>
        <v>0.7142857142857143</v>
      </c>
      <c r="M1650" s="17" t="s">
        <v>17</v>
      </c>
    </row>
    <row r="1651" spans="1:13" ht="15" customHeight="1" thickTop="1" thickBot="1">
      <c r="A1651" s="13" t="s">
        <v>18</v>
      </c>
      <c r="B1651" s="14"/>
      <c r="C1651" s="14"/>
      <c r="D1651" s="14"/>
      <c r="E1651" s="14">
        <v>8</v>
      </c>
      <c r="F1651" s="14">
        <v>20</v>
      </c>
      <c r="G1651" s="15">
        <f t="shared" si="646"/>
        <v>28</v>
      </c>
      <c r="H1651" s="16">
        <f t="shared" si="647"/>
        <v>0</v>
      </c>
      <c r="I1651" s="16">
        <f t="shared" si="647"/>
        <v>0</v>
      </c>
      <c r="J1651" s="16">
        <f t="shared" si="647"/>
        <v>0</v>
      </c>
      <c r="K1651" s="16">
        <f t="shared" si="647"/>
        <v>0.2857142857142857</v>
      </c>
      <c r="L1651" s="16">
        <f t="shared" si="647"/>
        <v>0.7142857142857143</v>
      </c>
      <c r="M1651" s="18" t="s">
        <v>17</v>
      </c>
    </row>
    <row r="1652" spans="1:13" ht="15" customHeight="1" thickTop="1" thickBot="1">
      <c r="A1652" s="13" t="s">
        <v>19</v>
      </c>
      <c r="B1652" s="14"/>
      <c r="C1652" s="14">
        <v>1</v>
      </c>
      <c r="D1652" s="14"/>
      <c r="E1652" s="14">
        <v>9</v>
      </c>
      <c r="F1652" s="14">
        <v>18</v>
      </c>
      <c r="G1652" s="15">
        <f t="shared" si="646"/>
        <v>28</v>
      </c>
      <c r="H1652" s="16">
        <f t="shared" si="647"/>
        <v>0</v>
      </c>
      <c r="I1652" s="16">
        <f t="shared" si="647"/>
        <v>3.5714285714285712E-2</v>
      </c>
      <c r="J1652" s="16">
        <f t="shared" si="647"/>
        <v>0</v>
      </c>
      <c r="K1652" s="16">
        <f t="shared" si="647"/>
        <v>0.32142857142857145</v>
      </c>
      <c r="L1652" s="16">
        <f t="shared" si="647"/>
        <v>0.6428571428571429</v>
      </c>
      <c r="M1652" s="18" t="s">
        <v>17</v>
      </c>
    </row>
    <row r="1653" spans="1:13" ht="15" customHeight="1" thickTop="1" thickBot="1">
      <c r="A1653" s="19" t="s">
        <v>20</v>
      </c>
      <c r="B1653" s="20">
        <f>IFERROR(AVERAGE(B1650:B1652),0)</f>
        <v>0</v>
      </c>
      <c r="C1653" s="20"/>
      <c r="D1653" s="20">
        <f t="shared" ref="D1653:E1653" si="648">IFERROR(AVERAGE(D1650:D1652),0)</f>
        <v>0</v>
      </c>
      <c r="E1653" s="20">
        <f t="shared" si="648"/>
        <v>8</v>
      </c>
      <c r="F1653" s="20"/>
      <c r="G1653" s="20">
        <f>SUM(AVERAGE(G1650:G1652))</f>
        <v>28</v>
      </c>
      <c r="H1653" s="21">
        <f>AVERAGE(H1650:H1652)*0.2</f>
        <v>0</v>
      </c>
      <c r="I1653" s="21">
        <f>AVERAGE(I1650:I1652)*0.4</f>
        <v>9.5238095238095247E-3</v>
      </c>
      <c r="J1653" s="21">
        <f>AVERAGE(J1650:J1652)*0.6</f>
        <v>0</v>
      </c>
      <c r="K1653" s="21">
        <f>AVERAGE(K1650:K1652)*0.8</f>
        <v>0.22857142857142862</v>
      </c>
      <c r="L1653" s="21">
        <f>AVERAGE(L1650:L1652)*1</f>
        <v>0.69047619047619058</v>
      </c>
      <c r="M1653" s="22">
        <f>SUM(H1653:L1653)</f>
        <v>0.92857142857142871</v>
      </c>
    </row>
    <row r="1654" spans="1:13" ht="15" customHeight="1" thickTop="1" thickBot="1">
      <c r="A1654" s="23" t="s">
        <v>21</v>
      </c>
      <c r="B1654" s="9" t="s">
        <v>10</v>
      </c>
      <c r="C1654" s="9" t="s">
        <v>11</v>
      </c>
      <c r="D1654" s="9" t="s">
        <v>12</v>
      </c>
      <c r="E1654" s="9" t="s">
        <v>13</v>
      </c>
      <c r="F1654" s="9" t="s">
        <v>14</v>
      </c>
      <c r="G1654" s="10" t="s">
        <v>15</v>
      </c>
      <c r="H1654" s="9" t="s">
        <v>10</v>
      </c>
      <c r="I1654" s="9" t="s">
        <v>11</v>
      </c>
      <c r="J1654" s="9" t="s">
        <v>12</v>
      </c>
      <c r="K1654" s="9" t="s">
        <v>13</v>
      </c>
      <c r="L1654" s="24" t="s">
        <v>14</v>
      </c>
      <c r="M1654" s="10" t="s">
        <v>15</v>
      </c>
    </row>
    <row r="1655" spans="1:13" ht="15" customHeight="1" thickTop="1" thickBot="1">
      <c r="A1655" s="13" t="s">
        <v>22</v>
      </c>
      <c r="B1655" s="14"/>
      <c r="C1655" s="14">
        <v>1</v>
      </c>
      <c r="D1655" s="14"/>
      <c r="E1655" s="14">
        <v>10</v>
      </c>
      <c r="F1655" s="14">
        <v>17</v>
      </c>
      <c r="G1655" s="15">
        <f t="shared" ref="G1655:G1659" si="649">SUM(B1655:F1655)</f>
        <v>28</v>
      </c>
      <c r="H1655" s="16">
        <f t="shared" ref="H1655:L1659" si="650">IFERROR(B1655/$G$1655,0)</f>
        <v>0</v>
      </c>
      <c r="I1655" s="16">
        <f t="shared" si="650"/>
        <v>3.5714285714285712E-2</v>
      </c>
      <c r="J1655" s="16">
        <f t="shared" si="650"/>
        <v>0</v>
      </c>
      <c r="K1655" s="16">
        <f t="shared" si="650"/>
        <v>0.35714285714285715</v>
      </c>
      <c r="L1655" s="16">
        <f t="shared" si="650"/>
        <v>0.6071428571428571</v>
      </c>
      <c r="M1655" s="18" t="s">
        <v>17</v>
      </c>
    </row>
    <row r="1656" spans="1:13" ht="15" customHeight="1" thickTop="1" thickBot="1">
      <c r="A1656" s="13" t="s">
        <v>23</v>
      </c>
      <c r="B1656" s="14"/>
      <c r="C1656" s="14"/>
      <c r="D1656" s="14">
        <v>1</v>
      </c>
      <c r="E1656" s="14">
        <v>9</v>
      </c>
      <c r="F1656" s="14">
        <v>18</v>
      </c>
      <c r="G1656" s="15">
        <f t="shared" si="649"/>
        <v>28</v>
      </c>
      <c r="H1656" s="16">
        <f t="shared" si="650"/>
        <v>0</v>
      </c>
      <c r="I1656" s="16">
        <f t="shared" si="650"/>
        <v>0</v>
      </c>
      <c r="J1656" s="16">
        <f t="shared" si="650"/>
        <v>3.5714285714285712E-2</v>
      </c>
      <c r="K1656" s="16">
        <f t="shared" si="650"/>
        <v>0.32142857142857145</v>
      </c>
      <c r="L1656" s="16">
        <f t="shared" si="650"/>
        <v>0.6428571428571429</v>
      </c>
      <c r="M1656" s="18" t="s">
        <v>17</v>
      </c>
    </row>
    <row r="1657" spans="1:13" ht="15" customHeight="1" thickTop="1" thickBot="1">
      <c r="A1657" s="13" t="s">
        <v>24</v>
      </c>
      <c r="B1657" s="14"/>
      <c r="C1657" s="14">
        <v>1</v>
      </c>
      <c r="D1657" s="14"/>
      <c r="E1657" s="14">
        <v>9</v>
      </c>
      <c r="F1657" s="14">
        <v>18</v>
      </c>
      <c r="G1657" s="15">
        <f t="shared" si="649"/>
        <v>28</v>
      </c>
      <c r="H1657" s="16">
        <f t="shared" si="650"/>
        <v>0</v>
      </c>
      <c r="I1657" s="16">
        <f t="shared" si="650"/>
        <v>3.5714285714285712E-2</v>
      </c>
      <c r="J1657" s="16">
        <f t="shared" si="650"/>
        <v>0</v>
      </c>
      <c r="K1657" s="16">
        <f t="shared" si="650"/>
        <v>0.32142857142857145</v>
      </c>
      <c r="L1657" s="16">
        <f t="shared" si="650"/>
        <v>0.6428571428571429</v>
      </c>
      <c r="M1657" s="18" t="s">
        <v>17</v>
      </c>
    </row>
    <row r="1658" spans="1:13" ht="15" customHeight="1" thickTop="1" thickBot="1">
      <c r="A1658" s="13" t="s">
        <v>25</v>
      </c>
      <c r="B1658" s="14"/>
      <c r="C1658" s="14">
        <v>1</v>
      </c>
      <c r="D1658" s="14"/>
      <c r="E1658" s="14">
        <v>10</v>
      </c>
      <c r="F1658" s="14">
        <v>17</v>
      </c>
      <c r="G1658" s="15">
        <f t="shared" si="649"/>
        <v>28</v>
      </c>
      <c r="H1658" s="16">
        <f t="shared" si="650"/>
        <v>0</v>
      </c>
      <c r="I1658" s="16">
        <f t="shared" si="650"/>
        <v>3.5714285714285712E-2</v>
      </c>
      <c r="J1658" s="16">
        <f t="shared" si="650"/>
        <v>0</v>
      </c>
      <c r="K1658" s="16">
        <f t="shared" si="650"/>
        <v>0.35714285714285715</v>
      </c>
      <c r="L1658" s="16">
        <f t="shared" si="650"/>
        <v>0.6071428571428571</v>
      </c>
      <c r="M1658" s="18" t="s">
        <v>17</v>
      </c>
    </row>
    <row r="1659" spans="1:13" ht="15" customHeight="1" thickTop="1" thickBot="1">
      <c r="A1659" s="13" t="s">
        <v>26</v>
      </c>
      <c r="B1659" s="14"/>
      <c r="C1659" s="14">
        <v>1</v>
      </c>
      <c r="D1659" s="14"/>
      <c r="E1659" s="14">
        <v>10</v>
      </c>
      <c r="F1659" s="14">
        <v>17</v>
      </c>
      <c r="G1659" s="15">
        <f t="shared" si="649"/>
        <v>28</v>
      </c>
      <c r="H1659" s="16">
        <f t="shared" si="650"/>
        <v>0</v>
      </c>
      <c r="I1659" s="16">
        <f t="shared" si="650"/>
        <v>3.5714285714285712E-2</v>
      </c>
      <c r="J1659" s="16">
        <f t="shared" si="650"/>
        <v>0</v>
      </c>
      <c r="K1659" s="16">
        <f t="shared" si="650"/>
        <v>0.35714285714285715</v>
      </c>
      <c r="L1659" s="16">
        <f t="shared" si="650"/>
        <v>0.6071428571428571</v>
      </c>
      <c r="M1659" s="18"/>
    </row>
    <row r="1660" spans="1:13" ht="15" customHeight="1" thickTop="1" thickBot="1">
      <c r="A1660" s="19" t="s">
        <v>27</v>
      </c>
      <c r="B1660" s="20">
        <f t="shared" ref="B1660:E1660" si="651">IFERROR(AVERAGE(B1655:B1659),0)</f>
        <v>0</v>
      </c>
      <c r="C1660" s="20">
        <f t="shared" si="651"/>
        <v>1</v>
      </c>
      <c r="D1660" s="20">
        <f t="shared" si="651"/>
        <v>1</v>
      </c>
      <c r="E1660" s="20">
        <f t="shared" si="651"/>
        <v>9.6</v>
      </c>
      <c r="F1660" s="20"/>
      <c r="G1660" s="20">
        <f>SUM(AVERAGE(G1655:G1659))</f>
        <v>28</v>
      </c>
      <c r="H1660" s="22">
        <f>AVERAGE(H1655:H1659)*0.2</f>
        <v>0</v>
      </c>
      <c r="I1660" s="22">
        <f>AVERAGE(I1655:I1659)*0.4</f>
        <v>1.1428571428571429E-2</v>
      </c>
      <c r="J1660" s="22">
        <f>AVERAGE(J1655:J1659)*0.6</f>
        <v>4.2857142857142851E-3</v>
      </c>
      <c r="K1660" s="22">
        <f>AVERAGE(K1655:K1659)*0.8</f>
        <v>0.2742857142857143</v>
      </c>
      <c r="L1660" s="25">
        <f>AVERAGE(L1655:L1659)*1</f>
        <v>0.62142857142857144</v>
      </c>
      <c r="M1660" s="22">
        <f>SUM(H1660:L1660)</f>
        <v>0.91142857142857148</v>
      </c>
    </row>
    <row r="1661" spans="1:13" ht="15" customHeight="1" thickTop="1" thickBot="1">
      <c r="A1661" s="23" t="s">
        <v>28</v>
      </c>
      <c r="B1661" s="9" t="s">
        <v>10</v>
      </c>
      <c r="C1661" s="9" t="s">
        <v>11</v>
      </c>
      <c r="D1661" s="9" t="s">
        <v>12</v>
      </c>
      <c r="E1661" s="9" t="s">
        <v>13</v>
      </c>
      <c r="F1661" s="9" t="s">
        <v>14</v>
      </c>
      <c r="G1661" s="10" t="s">
        <v>15</v>
      </c>
      <c r="H1661" s="9" t="s">
        <v>10</v>
      </c>
      <c r="I1661" s="9" t="s">
        <v>11</v>
      </c>
      <c r="J1661" s="9" t="s">
        <v>12</v>
      </c>
      <c r="K1661" s="9" t="s">
        <v>13</v>
      </c>
      <c r="L1661" s="24" t="s">
        <v>14</v>
      </c>
      <c r="M1661" s="10" t="s">
        <v>15</v>
      </c>
    </row>
    <row r="1662" spans="1:13" ht="15" customHeight="1" thickTop="1" thickBot="1">
      <c r="A1662" s="13" t="s">
        <v>29</v>
      </c>
      <c r="B1662" s="14"/>
      <c r="C1662" s="14">
        <v>2</v>
      </c>
      <c r="D1662" s="14">
        <v>2</v>
      </c>
      <c r="E1662" s="14">
        <v>13</v>
      </c>
      <c r="F1662" s="14">
        <v>11</v>
      </c>
      <c r="G1662" s="15">
        <f t="shared" ref="G1662:G1664" si="652">SUM(B1662:F1662)</f>
        <v>28</v>
      </c>
      <c r="H1662" s="16">
        <f t="shared" ref="H1662:L1664" si="653">IFERROR(B1662/$G$1662,0)</f>
        <v>0</v>
      </c>
      <c r="I1662" s="16">
        <f t="shared" si="653"/>
        <v>7.1428571428571425E-2</v>
      </c>
      <c r="J1662" s="16">
        <f t="shared" si="653"/>
        <v>7.1428571428571425E-2</v>
      </c>
      <c r="K1662" s="16">
        <f t="shared" si="653"/>
        <v>0.4642857142857143</v>
      </c>
      <c r="L1662" s="16">
        <f t="shared" si="653"/>
        <v>0.39285714285714285</v>
      </c>
      <c r="M1662" s="18" t="s">
        <v>17</v>
      </c>
    </row>
    <row r="1663" spans="1:13" ht="15" customHeight="1" thickTop="1" thickBot="1">
      <c r="A1663" s="13" t="s">
        <v>30</v>
      </c>
      <c r="B1663" s="14"/>
      <c r="C1663" s="14">
        <v>3</v>
      </c>
      <c r="D1663" s="14">
        <v>6</v>
      </c>
      <c r="E1663" s="14"/>
      <c r="F1663" s="14">
        <v>19</v>
      </c>
      <c r="G1663" s="15">
        <f t="shared" si="652"/>
        <v>28</v>
      </c>
      <c r="H1663" s="16">
        <f t="shared" si="653"/>
        <v>0</v>
      </c>
      <c r="I1663" s="16">
        <f t="shared" si="653"/>
        <v>0.10714285714285714</v>
      </c>
      <c r="J1663" s="16">
        <f t="shared" si="653"/>
        <v>0.21428571428571427</v>
      </c>
      <c r="K1663" s="16">
        <f t="shared" si="653"/>
        <v>0</v>
      </c>
      <c r="L1663" s="16">
        <f t="shared" si="653"/>
        <v>0.6785714285714286</v>
      </c>
      <c r="M1663" s="18" t="s">
        <v>17</v>
      </c>
    </row>
    <row r="1664" spans="1:13" ht="15" customHeight="1" thickTop="1" thickBot="1">
      <c r="A1664" s="13" t="s">
        <v>31</v>
      </c>
      <c r="B1664" s="14"/>
      <c r="C1664" s="14">
        <v>2</v>
      </c>
      <c r="D1664" s="14">
        <v>3</v>
      </c>
      <c r="E1664" s="14">
        <v>15</v>
      </c>
      <c r="F1664" s="14">
        <v>8</v>
      </c>
      <c r="G1664" s="15">
        <f t="shared" si="652"/>
        <v>28</v>
      </c>
      <c r="H1664" s="16">
        <f t="shared" si="653"/>
        <v>0</v>
      </c>
      <c r="I1664" s="16">
        <f t="shared" si="653"/>
        <v>7.1428571428571425E-2</v>
      </c>
      <c r="J1664" s="16">
        <f t="shared" si="653"/>
        <v>0.10714285714285714</v>
      </c>
      <c r="K1664" s="16">
        <f t="shared" si="653"/>
        <v>0.5357142857142857</v>
      </c>
      <c r="L1664" s="16">
        <f t="shared" si="653"/>
        <v>0.2857142857142857</v>
      </c>
      <c r="M1664" s="18" t="s">
        <v>17</v>
      </c>
    </row>
    <row r="1665" spans="1:13" ht="15" customHeight="1" thickTop="1" thickBot="1">
      <c r="A1665" s="19" t="s">
        <v>27</v>
      </c>
      <c r="B1665" s="20"/>
      <c r="C1665" s="20">
        <f t="shared" ref="C1665:E1665" si="654">IFERROR(AVERAGE(C1662:C1664),0)</f>
        <v>2.3333333333333335</v>
      </c>
      <c r="D1665" s="26">
        <f t="shared" si="654"/>
        <v>3.6666666666666665</v>
      </c>
      <c r="E1665" s="26">
        <f t="shared" si="654"/>
        <v>14</v>
      </c>
      <c r="F1665" s="26"/>
      <c r="G1665" s="26">
        <f>SUM(AVERAGE(G1662:G1664))</f>
        <v>28</v>
      </c>
      <c r="H1665" s="22">
        <f>AVERAGE(H1662:H1664)*0.2</f>
        <v>0</v>
      </c>
      <c r="I1665" s="22">
        <f>AVERAGE(I1662:I1664)*0.4</f>
        <v>3.3333333333333333E-2</v>
      </c>
      <c r="J1665" s="22">
        <f>AVERAGE(J1662:J1664)*0.6</f>
        <v>7.857142857142857E-2</v>
      </c>
      <c r="K1665" s="22">
        <f>AVERAGE(K1662:K1664)*0.8</f>
        <v>0.26666666666666666</v>
      </c>
      <c r="L1665" s="25">
        <f>AVERAGE(L1662:L1664)*1</f>
        <v>0.45238095238095238</v>
      </c>
      <c r="M1665" s="27">
        <f>SUM(H1665:L1665)</f>
        <v>0.83095238095238089</v>
      </c>
    </row>
    <row r="1666" spans="1:13" ht="15" customHeight="1" thickTop="1" thickBot="1">
      <c r="A1666" s="8" t="s">
        <v>32</v>
      </c>
      <c r="B1666" s="9" t="s">
        <v>10</v>
      </c>
      <c r="C1666" s="9" t="s">
        <v>11</v>
      </c>
      <c r="D1666" s="9" t="s">
        <v>12</v>
      </c>
      <c r="E1666" s="9" t="s">
        <v>13</v>
      </c>
      <c r="F1666" s="9" t="s">
        <v>14</v>
      </c>
      <c r="G1666" s="10" t="s">
        <v>15</v>
      </c>
      <c r="H1666" s="9" t="s">
        <v>10</v>
      </c>
      <c r="I1666" s="9" t="s">
        <v>11</v>
      </c>
      <c r="J1666" s="9" t="s">
        <v>12</v>
      </c>
      <c r="K1666" s="9" t="s">
        <v>13</v>
      </c>
      <c r="L1666" s="24" t="s">
        <v>14</v>
      </c>
      <c r="M1666" s="10" t="s">
        <v>15</v>
      </c>
    </row>
    <row r="1667" spans="1:13" ht="15" customHeight="1" thickTop="1" thickBot="1">
      <c r="A1667" s="28" t="s">
        <v>33</v>
      </c>
      <c r="B1667" s="29"/>
      <c r="C1667" s="29"/>
      <c r="D1667" s="29"/>
      <c r="E1667" s="14">
        <v>9</v>
      </c>
      <c r="F1667" s="14">
        <v>19</v>
      </c>
      <c r="G1667" s="30">
        <f t="shared" ref="G1667:G1670" si="655">SUM(B1667:F1667)</f>
        <v>28</v>
      </c>
      <c r="H1667" s="31">
        <f t="shared" ref="H1667:L1670" si="656">IFERROR(B1667/$G$1667,0)</f>
        <v>0</v>
      </c>
      <c r="I1667" s="31">
        <f t="shared" si="656"/>
        <v>0</v>
      </c>
      <c r="J1667" s="31">
        <f t="shared" si="656"/>
        <v>0</v>
      </c>
      <c r="K1667" s="31">
        <f t="shared" si="656"/>
        <v>0.32142857142857145</v>
      </c>
      <c r="L1667" s="31">
        <f t="shared" si="656"/>
        <v>0.6785714285714286</v>
      </c>
      <c r="M1667" s="18" t="s">
        <v>17</v>
      </c>
    </row>
    <row r="1668" spans="1:13" ht="15" customHeight="1" thickTop="1" thickBot="1">
      <c r="A1668" s="28" t="s">
        <v>34</v>
      </c>
      <c r="B1668" s="29"/>
      <c r="C1668" s="29">
        <v>2</v>
      </c>
      <c r="D1668" s="29"/>
      <c r="E1668" s="14">
        <v>12</v>
      </c>
      <c r="F1668" s="14">
        <v>14</v>
      </c>
      <c r="G1668" s="30">
        <f t="shared" si="655"/>
        <v>28</v>
      </c>
      <c r="H1668" s="31">
        <f t="shared" si="656"/>
        <v>0</v>
      </c>
      <c r="I1668" s="31">
        <f t="shared" si="656"/>
        <v>7.1428571428571425E-2</v>
      </c>
      <c r="J1668" s="31">
        <f t="shared" si="656"/>
        <v>0</v>
      </c>
      <c r="K1668" s="31">
        <f t="shared" si="656"/>
        <v>0.42857142857142855</v>
      </c>
      <c r="L1668" s="31">
        <f t="shared" si="656"/>
        <v>0.5</v>
      </c>
      <c r="M1668" s="18" t="s">
        <v>17</v>
      </c>
    </row>
    <row r="1669" spans="1:13" ht="15" customHeight="1" thickTop="1" thickBot="1">
      <c r="A1669" s="28" t="s">
        <v>35</v>
      </c>
      <c r="B1669" s="29"/>
      <c r="C1669" s="29">
        <v>2</v>
      </c>
      <c r="D1669" s="29">
        <v>1</v>
      </c>
      <c r="E1669" s="14">
        <v>4</v>
      </c>
      <c r="F1669" s="14">
        <v>21</v>
      </c>
      <c r="G1669" s="30">
        <f t="shared" si="655"/>
        <v>28</v>
      </c>
      <c r="H1669" s="31">
        <f t="shared" si="656"/>
        <v>0</v>
      </c>
      <c r="I1669" s="31">
        <f t="shared" si="656"/>
        <v>7.1428571428571425E-2</v>
      </c>
      <c r="J1669" s="31">
        <f t="shared" si="656"/>
        <v>3.5714285714285712E-2</v>
      </c>
      <c r="K1669" s="31">
        <f t="shared" si="656"/>
        <v>0.14285714285714285</v>
      </c>
      <c r="L1669" s="31">
        <f t="shared" si="656"/>
        <v>0.75</v>
      </c>
      <c r="M1669" s="18" t="s">
        <v>17</v>
      </c>
    </row>
    <row r="1670" spans="1:13" ht="15" customHeight="1" thickTop="1" thickBot="1">
      <c r="A1670" s="28" t="s">
        <v>36</v>
      </c>
      <c r="B1670" s="29"/>
      <c r="C1670" s="29">
        <v>1</v>
      </c>
      <c r="D1670" s="29"/>
      <c r="E1670" s="14">
        <v>8</v>
      </c>
      <c r="F1670" s="14">
        <v>19</v>
      </c>
      <c r="G1670" s="30">
        <f t="shared" si="655"/>
        <v>28</v>
      </c>
      <c r="H1670" s="31">
        <f t="shared" si="656"/>
        <v>0</v>
      </c>
      <c r="I1670" s="31">
        <f t="shared" si="656"/>
        <v>3.5714285714285712E-2</v>
      </c>
      <c r="J1670" s="31">
        <f t="shared" si="656"/>
        <v>0</v>
      </c>
      <c r="K1670" s="31">
        <f t="shared" si="656"/>
        <v>0.2857142857142857</v>
      </c>
      <c r="L1670" s="31">
        <f t="shared" si="656"/>
        <v>0.6785714285714286</v>
      </c>
      <c r="M1670" s="18" t="s">
        <v>17</v>
      </c>
    </row>
    <row r="1671" spans="1:13" ht="15" customHeight="1" thickTop="1" thickBot="1">
      <c r="A1671" s="32" t="s">
        <v>27</v>
      </c>
      <c r="B1671" s="33">
        <f t="shared" ref="B1671:E1671" si="657">IFERROR(AVERAGE(B1667:B1670),0)</f>
        <v>0</v>
      </c>
      <c r="C1671" s="33">
        <f t="shared" si="657"/>
        <v>1.6666666666666667</v>
      </c>
      <c r="D1671" s="33">
        <f t="shared" si="657"/>
        <v>1</v>
      </c>
      <c r="E1671" s="33">
        <f t="shared" si="657"/>
        <v>8.25</v>
      </c>
      <c r="F1671" s="33"/>
      <c r="G1671" s="33">
        <f>SUM(AVERAGE(G1667:G1670))</f>
        <v>28</v>
      </c>
      <c r="H1671" s="27">
        <f>AVERAGE(H1667:H1670)*0.2</f>
        <v>0</v>
      </c>
      <c r="I1671" s="27">
        <f>AVERAGE(I1667:I1670)*0.4</f>
        <v>1.7857142857142856E-2</v>
      </c>
      <c r="J1671" s="27">
        <f>AVERAGE(J1667:J1670)*0.6</f>
        <v>5.3571428571428563E-3</v>
      </c>
      <c r="K1671" s="27">
        <f>AVERAGE(K1667:K1670)*0.8</f>
        <v>0.23571428571428568</v>
      </c>
      <c r="L1671" s="34">
        <f>AVERAGE(L1667:L1670)*1</f>
        <v>0.6517857142857143</v>
      </c>
      <c r="M1671" s="27">
        <f>SUM(H1671:L1671)</f>
        <v>0.9107142857142857</v>
      </c>
    </row>
    <row r="1672" spans="1:13" ht="15" customHeight="1" thickTop="1" thickBot="1">
      <c r="A1672" s="35" t="s">
        <v>37</v>
      </c>
      <c r="B1672" s="36"/>
      <c r="C1672" s="36"/>
      <c r="D1672" s="36"/>
      <c r="E1672" s="36"/>
      <c r="F1672" s="36"/>
      <c r="G1672" s="37">
        <f>SUM(B1672:F1672)</f>
        <v>0</v>
      </c>
      <c r="H1672" s="38">
        <f t="shared" ref="H1672:L1672" si="658">IFERROR(B1672/$G$1672,0)</f>
        <v>0</v>
      </c>
      <c r="I1672" s="38">
        <f t="shared" si="658"/>
        <v>0</v>
      </c>
      <c r="J1672" s="38">
        <f t="shared" si="658"/>
        <v>0</v>
      </c>
      <c r="K1672" s="38">
        <f t="shared" si="658"/>
        <v>0</v>
      </c>
      <c r="L1672" s="38">
        <f t="shared" si="658"/>
        <v>0</v>
      </c>
      <c r="M1672" s="18" t="s">
        <v>17</v>
      </c>
    </row>
    <row r="1673" spans="1:13" ht="15" customHeight="1" thickTop="1" thickBot="1">
      <c r="A1673" s="51" t="s">
        <v>38</v>
      </c>
      <c r="B1673" s="52"/>
      <c r="C1673" s="52"/>
      <c r="D1673" s="52"/>
      <c r="E1673" s="52"/>
      <c r="F1673" s="53"/>
      <c r="G1673" s="39">
        <v>28</v>
      </c>
      <c r="H1673" s="27" t="s">
        <v>17</v>
      </c>
      <c r="I1673" s="27" t="s">
        <v>17</v>
      </c>
      <c r="J1673" s="27" t="s">
        <v>17</v>
      </c>
      <c r="K1673" s="27" t="s">
        <v>17</v>
      </c>
      <c r="L1673" s="27" t="s">
        <v>17</v>
      </c>
      <c r="M1673" s="27">
        <f>(M1653+M1660+M1665+M1671)/4</f>
        <v>0.89541666666666675</v>
      </c>
    </row>
    <row r="1674" spans="1:13" ht="15" customHeight="1" thickTop="1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</row>
    <row r="1675" spans="1:13" ht="15" customHeight="1" thickBot="1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</row>
    <row r="1676" spans="1:13" ht="15" customHeight="1" thickTop="1" thickBot="1">
      <c r="A1676" s="3" t="s">
        <v>0</v>
      </c>
      <c r="B1676" s="54" t="s">
        <v>48</v>
      </c>
      <c r="C1676" s="50"/>
      <c r="D1676" s="50"/>
      <c r="E1676" s="50"/>
      <c r="F1676" s="50"/>
      <c r="G1676" s="47"/>
      <c r="H1676" s="55" t="s">
        <v>2</v>
      </c>
      <c r="I1676" s="56"/>
      <c r="J1676" s="57"/>
      <c r="K1676" s="4" t="s">
        <v>3</v>
      </c>
      <c r="L1676" s="58">
        <v>45329</v>
      </c>
      <c r="M1676" s="59"/>
    </row>
    <row r="1677" spans="1:13" ht="15" customHeight="1" thickBot="1">
      <c r="A1677" s="40" t="s">
        <v>4</v>
      </c>
      <c r="B1677" s="41"/>
      <c r="C1677" s="41"/>
      <c r="D1677" s="41"/>
      <c r="E1677" s="41"/>
      <c r="F1677" s="41"/>
      <c r="G1677" s="42"/>
      <c r="H1677" s="5" t="s">
        <v>5</v>
      </c>
      <c r="I1677" s="46">
        <v>20</v>
      </c>
      <c r="J1677" s="47"/>
      <c r="K1677" s="6"/>
      <c r="L1677" s="5"/>
      <c r="M1677" s="5"/>
    </row>
    <row r="1678" spans="1:13" ht="15" customHeight="1" thickBot="1">
      <c r="A1678" s="43"/>
      <c r="B1678" s="44"/>
      <c r="C1678" s="44"/>
      <c r="D1678" s="44"/>
      <c r="E1678" s="44"/>
      <c r="F1678" s="44"/>
      <c r="G1678" s="45"/>
      <c r="H1678" s="5" t="s">
        <v>6</v>
      </c>
      <c r="I1678" s="46">
        <v>4</v>
      </c>
      <c r="J1678" s="47"/>
      <c r="K1678" s="5"/>
      <c r="L1678" s="5"/>
      <c r="M1678" s="5"/>
    </row>
    <row r="1679" spans="1:13" ht="15" customHeight="1" thickBot="1">
      <c r="A1679" s="7" t="s">
        <v>7</v>
      </c>
      <c r="B1679" s="48" t="s">
        <v>8</v>
      </c>
      <c r="C1679" s="49"/>
      <c r="D1679" s="49"/>
      <c r="E1679" s="49"/>
      <c r="F1679" s="49"/>
      <c r="G1679" s="49"/>
      <c r="H1679" s="46" t="s">
        <v>8</v>
      </c>
      <c r="I1679" s="50"/>
      <c r="J1679" s="50"/>
      <c r="K1679" s="50"/>
      <c r="L1679" s="50"/>
      <c r="M1679" s="47"/>
    </row>
    <row r="1680" spans="1:13" ht="15" customHeight="1" thickTop="1" thickBot="1">
      <c r="A1680" s="8" t="s">
        <v>9</v>
      </c>
      <c r="B1680" s="9" t="s">
        <v>10</v>
      </c>
      <c r="C1680" s="9" t="s">
        <v>11</v>
      </c>
      <c r="D1680" s="9" t="s">
        <v>12</v>
      </c>
      <c r="E1680" s="9" t="s">
        <v>13</v>
      </c>
      <c r="F1680" s="9" t="s">
        <v>14</v>
      </c>
      <c r="G1680" s="10" t="s">
        <v>15</v>
      </c>
      <c r="H1680" s="11" t="s">
        <v>10</v>
      </c>
      <c r="I1680" s="11" t="s">
        <v>11</v>
      </c>
      <c r="J1680" s="11" t="s">
        <v>12</v>
      </c>
      <c r="K1680" s="11" t="s">
        <v>13</v>
      </c>
      <c r="L1680" s="11" t="s">
        <v>14</v>
      </c>
      <c r="M1680" s="12" t="s">
        <v>15</v>
      </c>
    </row>
    <row r="1681" spans="1:13" ht="15" customHeight="1" thickTop="1" thickBot="1">
      <c r="A1681" s="13" t="s">
        <v>16</v>
      </c>
      <c r="B1681" s="14"/>
      <c r="C1681" s="14"/>
      <c r="D1681" s="14"/>
      <c r="E1681" s="14">
        <v>5</v>
      </c>
      <c r="F1681" s="14">
        <v>19</v>
      </c>
      <c r="G1681" s="15">
        <f t="shared" ref="G1681:G1683" si="659">SUM(B1681:F1681)</f>
        <v>24</v>
      </c>
      <c r="H1681" s="16">
        <f t="shared" ref="H1681:L1683" si="660">IFERROR(B1681/$G$1681,0)</f>
        <v>0</v>
      </c>
      <c r="I1681" s="16">
        <f t="shared" si="660"/>
        <v>0</v>
      </c>
      <c r="J1681" s="16">
        <f t="shared" si="660"/>
        <v>0</v>
      </c>
      <c r="K1681" s="16">
        <f t="shared" si="660"/>
        <v>0.20833333333333334</v>
      </c>
      <c r="L1681" s="16">
        <f t="shared" si="660"/>
        <v>0.79166666666666663</v>
      </c>
      <c r="M1681" s="17" t="s">
        <v>17</v>
      </c>
    </row>
    <row r="1682" spans="1:13" ht="15" customHeight="1" thickTop="1" thickBot="1">
      <c r="A1682" s="13" t="s">
        <v>18</v>
      </c>
      <c r="B1682" s="14"/>
      <c r="C1682" s="14"/>
      <c r="D1682" s="14"/>
      <c r="E1682" s="14">
        <v>8</v>
      </c>
      <c r="F1682" s="14">
        <v>16</v>
      </c>
      <c r="G1682" s="15">
        <f t="shared" si="659"/>
        <v>24</v>
      </c>
      <c r="H1682" s="16">
        <f t="shared" si="660"/>
        <v>0</v>
      </c>
      <c r="I1682" s="16">
        <f t="shared" si="660"/>
        <v>0</v>
      </c>
      <c r="J1682" s="16">
        <f t="shared" si="660"/>
        <v>0</v>
      </c>
      <c r="K1682" s="16">
        <f t="shared" si="660"/>
        <v>0.33333333333333331</v>
      </c>
      <c r="L1682" s="16">
        <f t="shared" si="660"/>
        <v>0.66666666666666663</v>
      </c>
      <c r="M1682" s="18" t="s">
        <v>17</v>
      </c>
    </row>
    <row r="1683" spans="1:13" ht="15" customHeight="1" thickTop="1" thickBot="1">
      <c r="A1683" s="13" t="s">
        <v>19</v>
      </c>
      <c r="B1683" s="14"/>
      <c r="C1683" s="14"/>
      <c r="D1683" s="14">
        <v>1</v>
      </c>
      <c r="E1683" s="14">
        <v>5</v>
      </c>
      <c r="F1683" s="14">
        <v>18</v>
      </c>
      <c r="G1683" s="15">
        <f t="shared" si="659"/>
        <v>24</v>
      </c>
      <c r="H1683" s="16">
        <f t="shared" si="660"/>
        <v>0</v>
      </c>
      <c r="I1683" s="16">
        <f t="shared" si="660"/>
        <v>0</v>
      </c>
      <c r="J1683" s="16">
        <f t="shared" si="660"/>
        <v>4.1666666666666664E-2</v>
      </c>
      <c r="K1683" s="16">
        <f t="shared" si="660"/>
        <v>0.20833333333333334</v>
      </c>
      <c r="L1683" s="16">
        <f t="shared" si="660"/>
        <v>0.75</v>
      </c>
      <c r="M1683" s="18" t="s">
        <v>17</v>
      </c>
    </row>
    <row r="1684" spans="1:13" ht="15" customHeight="1" thickTop="1" thickBot="1">
      <c r="A1684" s="19" t="s">
        <v>20</v>
      </c>
      <c r="B1684" s="20">
        <f>IFERROR(AVERAGE(B1681:B1683),0)</f>
        <v>0</v>
      </c>
      <c r="C1684" s="20"/>
      <c r="D1684" s="20">
        <f t="shared" ref="D1684:E1684" si="661">IFERROR(AVERAGE(D1681:D1683),0)</f>
        <v>1</v>
      </c>
      <c r="E1684" s="20">
        <f t="shared" si="661"/>
        <v>6</v>
      </c>
      <c r="F1684" s="20"/>
      <c r="G1684" s="20">
        <f>SUM(AVERAGE(G1681:G1683))</f>
        <v>24</v>
      </c>
      <c r="H1684" s="21">
        <f>AVERAGE(H1681:H1683)*0.2</f>
        <v>0</v>
      </c>
      <c r="I1684" s="21">
        <f>AVERAGE(I1681:I1683)*0.4</f>
        <v>0</v>
      </c>
      <c r="J1684" s="21">
        <f>AVERAGE(J1681:J1683)*0.6</f>
        <v>8.3333333333333332E-3</v>
      </c>
      <c r="K1684" s="21">
        <f>AVERAGE(K1681:K1683)*0.8</f>
        <v>0.2</v>
      </c>
      <c r="L1684" s="21">
        <f>AVERAGE(L1681:L1683)*1</f>
        <v>0.73611111111111105</v>
      </c>
      <c r="M1684" s="22">
        <f>SUM(H1684:L1684)</f>
        <v>0.94444444444444442</v>
      </c>
    </row>
    <row r="1685" spans="1:13" ht="15" customHeight="1" thickTop="1" thickBot="1">
      <c r="A1685" s="23" t="s">
        <v>21</v>
      </c>
      <c r="B1685" s="9" t="s">
        <v>10</v>
      </c>
      <c r="C1685" s="9" t="s">
        <v>11</v>
      </c>
      <c r="D1685" s="9" t="s">
        <v>12</v>
      </c>
      <c r="E1685" s="9" t="s">
        <v>13</v>
      </c>
      <c r="F1685" s="9" t="s">
        <v>14</v>
      </c>
      <c r="G1685" s="10" t="s">
        <v>15</v>
      </c>
      <c r="H1685" s="9" t="s">
        <v>10</v>
      </c>
      <c r="I1685" s="9" t="s">
        <v>11</v>
      </c>
      <c r="J1685" s="9" t="s">
        <v>12</v>
      </c>
      <c r="K1685" s="9" t="s">
        <v>13</v>
      </c>
      <c r="L1685" s="24" t="s">
        <v>14</v>
      </c>
      <c r="M1685" s="10" t="s">
        <v>15</v>
      </c>
    </row>
    <row r="1686" spans="1:13" ht="15" customHeight="1" thickTop="1" thickBot="1">
      <c r="A1686" s="13" t="s">
        <v>22</v>
      </c>
      <c r="B1686" s="14"/>
      <c r="C1686" s="14"/>
      <c r="D1686" s="14"/>
      <c r="E1686" s="14">
        <v>6</v>
      </c>
      <c r="F1686" s="14">
        <v>18</v>
      </c>
      <c r="G1686" s="15">
        <f t="shared" ref="G1686:G1690" si="662">SUM(B1686:F1686)</f>
        <v>24</v>
      </c>
      <c r="H1686" s="16">
        <f t="shared" ref="H1686:L1690" si="663">IFERROR(B1686/$G$1686,0)</f>
        <v>0</v>
      </c>
      <c r="I1686" s="16">
        <f t="shared" si="663"/>
        <v>0</v>
      </c>
      <c r="J1686" s="16">
        <f t="shared" si="663"/>
        <v>0</v>
      </c>
      <c r="K1686" s="16">
        <f t="shared" si="663"/>
        <v>0.25</v>
      </c>
      <c r="L1686" s="16">
        <f t="shared" si="663"/>
        <v>0.75</v>
      </c>
      <c r="M1686" s="18" t="s">
        <v>17</v>
      </c>
    </row>
    <row r="1687" spans="1:13" ht="15" customHeight="1" thickTop="1" thickBot="1">
      <c r="A1687" s="13" t="s">
        <v>23</v>
      </c>
      <c r="B1687" s="14"/>
      <c r="C1687" s="14"/>
      <c r="D1687" s="14">
        <v>1</v>
      </c>
      <c r="E1687" s="14">
        <v>3</v>
      </c>
      <c r="F1687" s="14">
        <v>20</v>
      </c>
      <c r="G1687" s="15">
        <f t="shared" si="662"/>
        <v>24</v>
      </c>
      <c r="H1687" s="16">
        <f t="shared" si="663"/>
        <v>0</v>
      </c>
      <c r="I1687" s="16">
        <f t="shared" si="663"/>
        <v>0</v>
      </c>
      <c r="J1687" s="16">
        <f t="shared" si="663"/>
        <v>4.1666666666666664E-2</v>
      </c>
      <c r="K1687" s="16">
        <f t="shared" si="663"/>
        <v>0.125</v>
      </c>
      <c r="L1687" s="16">
        <f t="shared" si="663"/>
        <v>0.83333333333333337</v>
      </c>
      <c r="M1687" s="18" t="s">
        <v>17</v>
      </c>
    </row>
    <row r="1688" spans="1:13" ht="15" customHeight="1" thickTop="1" thickBot="1">
      <c r="A1688" s="13" t="s">
        <v>24</v>
      </c>
      <c r="B1688" s="14"/>
      <c r="C1688" s="14"/>
      <c r="D1688" s="14"/>
      <c r="E1688" s="14">
        <v>4</v>
      </c>
      <c r="F1688" s="14">
        <v>20</v>
      </c>
      <c r="G1688" s="15">
        <f t="shared" si="662"/>
        <v>24</v>
      </c>
      <c r="H1688" s="16">
        <f t="shared" si="663"/>
        <v>0</v>
      </c>
      <c r="I1688" s="16">
        <f t="shared" si="663"/>
        <v>0</v>
      </c>
      <c r="J1688" s="16">
        <f t="shared" si="663"/>
        <v>0</v>
      </c>
      <c r="K1688" s="16">
        <f t="shared" si="663"/>
        <v>0.16666666666666666</v>
      </c>
      <c r="L1688" s="16">
        <f t="shared" si="663"/>
        <v>0.83333333333333337</v>
      </c>
      <c r="M1688" s="18" t="s">
        <v>17</v>
      </c>
    </row>
    <row r="1689" spans="1:13" ht="15" customHeight="1" thickTop="1" thickBot="1">
      <c r="A1689" s="13" t="s">
        <v>25</v>
      </c>
      <c r="B1689" s="14"/>
      <c r="C1689" s="14"/>
      <c r="D1689" s="14"/>
      <c r="E1689" s="14">
        <v>4</v>
      </c>
      <c r="F1689" s="14">
        <v>20</v>
      </c>
      <c r="G1689" s="15">
        <f t="shared" si="662"/>
        <v>24</v>
      </c>
      <c r="H1689" s="16">
        <f t="shared" si="663"/>
        <v>0</v>
      </c>
      <c r="I1689" s="16">
        <f t="shared" si="663"/>
        <v>0</v>
      </c>
      <c r="J1689" s="16">
        <f t="shared" si="663"/>
        <v>0</v>
      </c>
      <c r="K1689" s="16">
        <f t="shared" si="663"/>
        <v>0.16666666666666666</v>
      </c>
      <c r="L1689" s="16">
        <f t="shared" si="663"/>
        <v>0.83333333333333337</v>
      </c>
      <c r="M1689" s="18" t="s">
        <v>17</v>
      </c>
    </row>
    <row r="1690" spans="1:13" ht="15" customHeight="1" thickTop="1" thickBot="1">
      <c r="A1690" s="13" t="s">
        <v>26</v>
      </c>
      <c r="B1690" s="14"/>
      <c r="C1690" s="14"/>
      <c r="D1690" s="14"/>
      <c r="E1690" s="14">
        <v>6</v>
      </c>
      <c r="F1690" s="14">
        <v>18</v>
      </c>
      <c r="G1690" s="15">
        <f t="shared" si="662"/>
        <v>24</v>
      </c>
      <c r="H1690" s="16">
        <f t="shared" si="663"/>
        <v>0</v>
      </c>
      <c r="I1690" s="16">
        <f t="shared" si="663"/>
        <v>0</v>
      </c>
      <c r="J1690" s="16">
        <f t="shared" si="663"/>
        <v>0</v>
      </c>
      <c r="K1690" s="16">
        <f t="shared" si="663"/>
        <v>0.25</v>
      </c>
      <c r="L1690" s="16">
        <f t="shared" si="663"/>
        <v>0.75</v>
      </c>
      <c r="M1690" s="18"/>
    </row>
    <row r="1691" spans="1:13" ht="15" customHeight="1" thickTop="1" thickBot="1">
      <c r="A1691" s="19" t="s">
        <v>27</v>
      </c>
      <c r="B1691" s="20">
        <f t="shared" ref="B1691:E1691" si="664">IFERROR(AVERAGE(B1686:B1690),0)</f>
        <v>0</v>
      </c>
      <c r="C1691" s="20">
        <f t="shared" si="664"/>
        <v>0</v>
      </c>
      <c r="D1691" s="20">
        <f t="shared" si="664"/>
        <v>1</v>
      </c>
      <c r="E1691" s="20">
        <f t="shared" si="664"/>
        <v>4.5999999999999996</v>
      </c>
      <c r="F1691" s="20"/>
      <c r="G1691" s="20">
        <f>SUM(AVERAGE(G1686:G1690))</f>
        <v>24</v>
      </c>
      <c r="H1691" s="22">
        <f>AVERAGE(H1686:H1690)*0.2</f>
        <v>0</v>
      </c>
      <c r="I1691" s="22">
        <f>AVERAGE(I1686:I1690)*0.4</f>
        <v>0</v>
      </c>
      <c r="J1691" s="22">
        <f>AVERAGE(J1686:J1690)*0.6</f>
        <v>5.0000000000000001E-3</v>
      </c>
      <c r="K1691" s="22">
        <f>AVERAGE(K1686:K1690)*0.8</f>
        <v>0.15333333333333332</v>
      </c>
      <c r="L1691" s="25">
        <f>AVERAGE(L1686:L1690)*1</f>
        <v>0.8</v>
      </c>
      <c r="M1691" s="22">
        <f>SUM(H1691:L1691)</f>
        <v>0.95833333333333337</v>
      </c>
    </row>
    <row r="1692" spans="1:13" ht="15" customHeight="1" thickTop="1" thickBot="1">
      <c r="A1692" s="23" t="s">
        <v>28</v>
      </c>
      <c r="B1692" s="9" t="s">
        <v>10</v>
      </c>
      <c r="C1692" s="9" t="s">
        <v>11</v>
      </c>
      <c r="D1692" s="9" t="s">
        <v>12</v>
      </c>
      <c r="E1692" s="9" t="s">
        <v>13</v>
      </c>
      <c r="F1692" s="9" t="s">
        <v>14</v>
      </c>
      <c r="G1692" s="10" t="s">
        <v>15</v>
      </c>
      <c r="H1692" s="9" t="s">
        <v>10</v>
      </c>
      <c r="I1692" s="9" t="s">
        <v>11</v>
      </c>
      <c r="J1692" s="9" t="s">
        <v>12</v>
      </c>
      <c r="K1692" s="9" t="s">
        <v>13</v>
      </c>
      <c r="L1692" s="24" t="s">
        <v>14</v>
      </c>
      <c r="M1692" s="10" t="s">
        <v>15</v>
      </c>
    </row>
    <row r="1693" spans="1:13" ht="15" customHeight="1" thickTop="1" thickBot="1">
      <c r="A1693" s="13" t="s">
        <v>29</v>
      </c>
      <c r="B1693" s="14"/>
      <c r="C1693" s="14"/>
      <c r="D1693" s="14"/>
      <c r="E1693" s="14">
        <v>14</v>
      </c>
      <c r="F1693" s="14">
        <v>10</v>
      </c>
      <c r="G1693" s="15">
        <f t="shared" ref="G1693:G1695" si="665">SUM(B1693:F1693)</f>
        <v>24</v>
      </c>
      <c r="H1693" s="16">
        <f t="shared" ref="H1693:L1695" si="666">IFERROR(B1693/$G$1693,0)</f>
        <v>0</v>
      </c>
      <c r="I1693" s="16">
        <f t="shared" si="666"/>
        <v>0</v>
      </c>
      <c r="J1693" s="16">
        <f t="shared" si="666"/>
        <v>0</v>
      </c>
      <c r="K1693" s="16">
        <f t="shared" si="666"/>
        <v>0.58333333333333337</v>
      </c>
      <c r="L1693" s="16">
        <f t="shared" si="666"/>
        <v>0.41666666666666669</v>
      </c>
      <c r="M1693" s="18" t="s">
        <v>17</v>
      </c>
    </row>
    <row r="1694" spans="1:13" ht="15" customHeight="1" thickTop="1" thickBot="1">
      <c r="A1694" s="13" t="s">
        <v>30</v>
      </c>
      <c r="B1694" s="14"/>
      <c r="C1694" s="14"/>
      <c r="D1694" s="14">
        <v>1</v>
      </c>
      <c r="E1694" s="14">
        <v>10</v>
      </c>
      <c r="F1694" s="14">
        <v>13</v>
      </c>
      <c r="G1694" s="15">
        <f t="shared" si="665"/>
        <v>24</v>
      </c>
      <c r="H1694" s="16">
        <f t="shared" si="666"/>
        <v>0</v>
      </c>
      <c r="I1694" s="16">
        <f t="shared" si="666"/>
        <v>0</v>
      </c>
      <c r="J1694" s="16">
        <f t="shared" si="666"/>
        <v>4.1666666666666664E-2</v>
      </c>
      <c r="K1694" s="16">
        <f t="shared" si="666"/>
        <v>0.41666666666666669</v>
      </c>
      <c r="L1694" s="16">
        <f t="shared" si="666"/>
        <v>0.54166666666666663</v>
      </c>
      <c r="M1694" s="18" t="s">
        <v>17</v>
      </c>
    </row>
    <row r="1695" spans="1:13" ht="15" customHeight="1" thickTop="1" thickBot="1">
      <c r="A1695" s="13" t="s">
        <v>31</v>
      </c>
      <c r="B1695" s="14"/>
      <c r="C1695" s="14"/>
      <c r="D1695" s="14">
        <v>3</v>
      </c>
      <c r="E1695" s="14">
        <v>7</v>
      </c>
      <c r="F1695" s="14">
        <v>14</v>
      </c>
      <c r="G1695" s="15">
        <f t="shared" si="665"/>
        <v>24</v>
      </c>
      <c r="H1695" s="16">
        <f t="shared" si="666"/>
        <v>0</v>
      </c>
      <c r="I1695" s="16">
        <f t="shared" si="666"/>
        <v>0</v>
      </c>
      <c r="J1695" s="16">
        <f t="shared" si="666"/>
        <v>0.125</v>
      </c>
      <c r="K1695" s="16">
        <f t="shared" si="666"/>
        <v>0.29166666666666669</v>
      </c>
      <c r="L1695" s="16">
        <f t="shared" si="666"/>
        <v>0.58333333333333337</v>
      </c>
      <c r="M1695" s="18" t="s">
        <v>17</v>
      </c>
    </row>
    <row r="1696" spans="1:13" ht="15" customHeight="1" thickTop="1" thickBot="1">
      <c r="A1696" s="19" t="s">
        <v>27</v>
      </c>
      <c r="B1696" s="20"/>
      <c r="C1696" s="20">
        <f t="shared" ref="C1696:E1696" si="667">IFERROR(AVERAGE(C1693:C1695),0)</f>
        <v>0</v>
      </c>
      <c r="D1696" s="26">
        <f t="shared" si="667"/>
        <v>2</v>
      </c>
      <c r="E1696" s="26">
        <f t="shared" si="667"/>
        <v>10.333333333333334</v>
      </c>
      <c r="F1696" s="26"/>
      <c r="G1696" s="26">
        <f>SUM(AVERAGE(G1693:G1695))</f>
        <v>24</v>
      </c>
      <c r="H1696" s="22">
        <f>AVERAGE(H1693:H1695)*0.2</f>
        <v>0</v>
      </c>
      <c r="I1696" s="22">
        <f>AVERAGE(I1693:I1695)*0.4</f>
        <v>0</v>
      </c>
      <c r="J1696" s="22">
        <f>AVERAGE(J1693:J1695)*0.6</f>
        <v>3.3333333333333333E-2</v>
      </c>
      <c r="K1696" s="22">
        <f>AVERAGE(K1693:K1695)*0.8</f>
        <v>0.3444444444444445</v>
      </c>
      <c r="L1696" s="25">
        <f>AVERAGE(L1693:L1695)*1</f>
        <v>0.51388888888888884</v>
      </c>
      <c r="M1696" s="27">
        <f>SUM(H1696:L1696)</f>
        <v>0.89166666666666661</v>
      </c>
    </row>
    <row r="1697" spans="1:13" ht="15" customHeight="1" thickTop="1" thickBot="1">
      <c r="A1697" s="8" t="s">
        <v>32</v>
      </c>
      <c r="B1697" s="9" t="s">
        <v>10</v>
      </c>
      <c r="C1697" s="9" t="s">
        <v>11</v>
      </c>
      <c r="D1697" s="9" t="s">
        <v>12</v>
      </c>
      <c r="E1697" s="9" t="s">
        <v>13</v>
      </c>
      <c r="F1697" s="9" t="s">
        <v>14</v>
      </c>
      <c r="G1697" s="10" t="s">
        <v>15</v>
      </c>
      <c r="H1697" s="9" t="s">
        <v>10</v>
      </c>
      <c r="I1697" s="9" t="s">
        <v>11</v>
      </c>
      <c r="J1697" s="9" t="s">
        <v>12</v>
      </c>
      <c r="K1697" s="9" t="s">
        <v>13</v>
      </c>
      <c r="L1697" s="24" t="s">
        <v>14</v>
      </c>
      <c r="M1697" s="10" t="s">
        <v>15</v>
      </c>
    </row>
    <row r="1698" spans="1:13" ht="15" customHeight="1" thickTop="1" thickBot="1">
      <c r="A1698" s="28" t="s">
        <v>33</v>
      </c>
      <c r="B1698" s="29"/>
      <c r="C1698" s="29"/>
      <c r="D1698" s="29"/>
      <c r="E1698" s="14">
        <v>1</v>
      </c>
      <c r="F1698" s="14">
        <v>23</v>
      </c>
      <c r="G1698" s="30">
        <f t="shared" ref="G1698:G1701" si="668">SUM(B1698:F1698)</f>
        <v>24</v>
      </c>
      <c r="H1698" s="31">
        <f t="shared" ref="H1698:L1701" si="669">IFERROR(B1698/$G$1698,0)</f>
        <v>0</v>
      </c>
      <c r="I1698" s="31">
        <f t="shared" si="669"/>
        <v>0</v>
      </c>
      <c r="J1698" s="31">
        <f t="shared" si="669"/>
        <v>0</v>
      </c>
      <c r="K1698" s="31">
        <f t="shared" si="669"/>
        <v>4.1666666666666664E-2</v>
      </c>
      <c r="L1698" s="31">
        <f t="shared" si="669"/>
        <v>0.95833333333333337</v>
      </c>
      <c r="M1698" s="18" t="s">
        <v>17</v>
      </c>
    </row>
    <row r="1699" spans="1:13" ht="15" customHeight="1" thickTop="1" thickBot="1">
      <c r="A1699" s="28" t="s">
        <v>34</v>
      </c>
      <c r="B1699" s="29"/>
      <c r="C1699" s="29"/>
      <c r="D1699" s="29"/>
      <c r="E1699" s="14">
        <v>7</v>
      </c>
      <c r="F1699" s="14">
        <v>17</v>
      </c>
      <c r="G1699" s="30">
        <f t="shared" si="668"/>
        <v>24</v>
      </c>
      <c r="H1699" s="31">
        <f t="shared" si="669"/>
        <v>0</v>
      </c>
      <c r="I1699" s="31">
        <f t="shared" si="669"/>
        <v>0</v>
      </c>
      <c r="J1699" s="31">
        <f t="shared" si="669"/>
        <v>0</v>
      </c>
      <c r="K1699" s="31">
        <f t="shared" si="669"/>
        <v>0.29166666666666669</v>
      </c>
      <c r="L1699" s="31">
        <f t="shared" si="669"/>
        <v>0.70833333333333337</v>
      </c>
      <c r="M1699" s="18" t="s">
        <v>17</v>
      </c>
    </row>
    <row r="1700" spans="1:13" ht="15" customHeight="1" thickTop="1" thickBot="1">
      <c r="A1700" s="28" t="s">
        <v>35</v>
      </c>
      <c r="B1700" s="29"/>
      <c r="C1700" s="29"/>
      <c r="D1700" s="29"/>
      <c r="E1700" s="14">
        <v>1</v>
      </c>
      <c r="F1700" s="14">
        <v>23</v>
      </c>
      <c r="G1700" s="30">
        <f t="shared" si="668"/>
        <v>24</v>
      </c>
      <c r="H1700" s="31">
        <f t="shared" si="669"/>
        <v>0</v>
      </c>
      <c r="I1700" s="31">
        <f t="shared" si="669"/>
        <v>0</v>
      </c>
      <c r="J1700" s="31">
        <f t="shared" si="669"/>
        <v>0</v>
      </c>
      <c r="K1700" s="31">
        <f t="shared" si="669"/>
        <v>4.1666666666666664E-2</v>
      </c>
      <c r="L1700" s="31">
        <f t="shared" si="669"/>
        <v>0.95833333333333337</v>
      </c>
      <c r="M1700" s="18" t="s">
        <v>17</v>
      </c>
    </row>
    <row r="1701" spans="1:13" ht="15" customHeight="1" thickTop="1" thickBot="1">
      <c r="A1701" s="28" t="s">
        <v>36</v>
      </c>
      <c r="B1701" s="29"/>
      <c r="C1701" s="29"/>
      <c r="D1701" s="29"/>
      <c r="E1701" s="14">
        <v>3</v>
      </c>
      <c r="F1701" s="14">
        <v>21</v>
      </c>
      <c r="G1701" s="30">
        <f t="shared" si="668"/>
        <v>24</v>
      </c>
      <c r="H1701" s="31">
        <f t="shared" si="669"/>
        <v>0</v>
      </c>
      <c r="I1701" s="31">
        <f t="shared" si="669"/>
        <v>0</v>
      </c>
      <c r="J1701" s="31">
        <f t="shared" si="669"/>
        <v>0</v>
      </c>
      <c r="K1701" s="31">
        <f t="shared" si="669"/>
        <v>0.125</v>
      </c>
      <c r="L1701" s="31">
        <f t="shared" si="669"/>
        <v>0.875</v>
      </c>
      <c r="M1701" s="18" t="s">
        <v>17</v>
      </c>
    </row>
    <row r="1702" spans="1:13" ht="15" customHeight="1" thickTop="1" thickBot="1">
      <c r="A1702" s="32" t="s">
        <v>27</v>
      </c>
      <c r="B1702" s="33">
        <f t="shared" ref="B1702:E1702" si="670">IFERROR(AVERAGE(B1698:B1701),0)</f>
        <v>0</v>
      </c>
      <c r="C1702" s="33">
        <f t="shared" si="670"/>
        <v>0</v>
      </c>
      <c r="D1702" s="33">
        <f t="shared" si="670"/>
        <v>0</v>
      </c>
      <c r="E1702" s="33">
        <f t="shared" si="670"/>
        <v>3</v>
      </c>
      <c r="F1702" s="33"/>
      <c r="G1702" s="33">
        <f>SUM(AVERAGE(G1698:G1701))</f>
        <v>24</v>
      </c>
      <c r="H1702" s="27">
        <f>AVERAGE(H1698:H1701)*0.2</f>
        <v>0</v>
      </c>
      <c r="I1702" s="27">
        <f>AVERAGE(I1698:I1701)*0.4</f>
        <v>0</v>
      </c>
      <c r="J1702" s="27">
        <f>AVERAGE(J1698:J1701)*0.6</f>
        <v>0</v>
      </c>
      <c r="K1702" s="27">
        <f>AVERAGE(K1698:K1701)*0.8</f>
        <v>0.1</v>
      </c>
      <c r="L1702" s="34">
        <f>AVERAGE(L1698:L1701)*1</f>
        <v>0.875</v>
      </c>
      <c r="M1702" s="27">
        <f>SUM(H1702:L1702)</f>
        <v>0.97499999999999998</v>
      </c>
    </row>
    <row r="1703" spans="1:13" ht="15" customHeight="1" thickTop="1" thickBot="1">
      <c r="A1703" s="35" t="s">
        <v>37</v>
      </c>
      <c r="B1703" s="36"/>
      <c r="C1703" s="36"/>
      <c r="D1703" s="36"/>
      <c r="E1703" s="36"/>
      <c r="F1703" s="36"/>
      <c r="G1703" s="37">
        <f>SUM(B1703:F1703)</f>
        <v>0</v>
      </c>
      <c r="H1703" s="38">
        <f t="shared" ref="H1703:L1703" si="671">IFERROR(B1703/$G$1703,0)</f>
        <v>0</v>
      </c>
      <c r="I1703" s="38">
        <f t="shared" si="671"/>
        <v>0</v>
      </c>
      <c r="J1703" s="38">
        <f t="shared" si="671"/>
        <v>0</v>
      </c>
      <c r="K1703" s="38">
        <f t="shared" si="671"/>
        <v>0</v>
      </c>
      <c r="L1703" s="38">
        <f t="shared" si="671"/>
        <v>0</v>
      </c>
      <c r="M1703" s="18" t="s">
        <v>17</v>
      </c>
    </row>
    <row r="1704" spans="1:13" ht="15" customHeight="1" thickTop="1" thickBot="1">
      <c r="A1704" s="51" t="s">
        <v>38</v>
      </c>
      <c r="B1704" s="52"/>
      <c r="C1704" s="52"/>
      <c r="D1704" s="52"/>
      <c r="E1704" s="52"/>
      <c r="F1704" s="53"/>
      <c r="G1704" s="39">
        <v>24</v>
      </c>
      <c r="H1704" s="27" t="s">
        <v>17</v>
      </c>
      <c r="I1704" s="27" t="s">
        <v>17</v>
      </c>
      <c r="J1704" s="27" t="s">
        <v>17</v>
      </c>
      <c r="K1704" s="27" t="s">
        <v>17</v>
      </c>
      <c r="L1704" s="27" t="s">
        <v>17</v>
      </c>
      <c r="M1704" s="27">
        <f>(M1684+M1691+M1696+M1702)/4</f>
        <v>0.94236111111111109</v>
      </c>
    </row>
    <row r="1705" spans="1:13" ht="15" customHeight="1" thickTop="1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</row>
    <row r="1706" spans="1:13" ht="15" customHeight="1" thickBot="1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</row>
    <row r="1707" spans="1:13" ht="15" customHeight="1" thickTop="1" thickBot="1">
      <c r="A1707" s="3" t="s">
        <v>0</v>
      </c>
      <c r="B1707" s="54" t="s">
        <v>73</v>
      </c>
      <c r="C1707" s="50"/>
      <c r="D1707" s="50"/>
      <c r="E1707" s="50"/>
      <c r="F1707" s="50"/>
      <c r="G1707" s="47"/>
      <c r="H1707" s="55" t="s">
        <v>2</v>
      </c>
      <c r="I1707" s="56"/>
      <c r="J1707" s="57"/>
      <c r="K1707" s="4" t="s">
        <v>3</v>
      </c>
      <c r="L1707" s="58">
        <v>45350</v>
      </c>
      <c r="M1707" s="59"/>
    </row>
    <row r="1708" spans="1:13" ht="15" customHeight="1" thickBot="1">
      <c r="A1708" s="40" t="s">
        <v>4</v>
      </c>
      <c r="B1708" s="41"/>
      <c r="C1708" s="41"/>
      <c r="D1708" s="41"/>
      <c r="E1708" s="41"/>
      <c r="F1708" s="41"/>
      <c r="G1708" s="42"/>
      <c r="H1708" s="5" t="s">
        <v>5</v>
      </c>
      <c r="I1708" s="46">
        <v>21</v>
      </c>
      <c r="J1708" s="47"/>
      <c r="K1708" s="6"/>
      <c r="L1708" s="5"/>
      <c r="M1708" s="5"/>
    </row>
    <row r="1709" spans="1:13" ht="15" customHeight="1" thickBot="1">
      <c r="A1709" s="43"/>
      <c r="B1709" s="44"/>
      <c r="C1709" s="44"/>
      <c r="D1709" s="44"/>
      <c r="E1709" s="44"/>
      <c r="F1709" s="44"/>
      <c r="G1709" s="45"/>
      <c r="H1709" s="5" t="s">
        <v>6</v>
      </c>
      <c r="I1709" s="46">
        <v>3</v>
      </c>
      <c r="J1709" s="47"/>
      <c r="K1709" s="5"/>
      <c r="L1709" s="5"/>
      <c r="M1709" s="5"/>
    </row>
    <row r="1710" spans="1:13" ht="15" customHeight="1" thickBot="1">
      <c r="A1710" s="7" t="s">
        <v>7</v>
      </c>
      <c r="B1710" s="48" t="s">
        <v>8</v>
      </c>
      <c r="C1710" s="49"/>
      <c r="D1710" s="49"/>
      <c r="E1710" s="49"/>
      <c r="F1710" s="49"/>
      <c r="G1710" s="49"/>
      <c r="H1710" s="46" t="s">
        <v>8</v>
      </c>
      <c r="I1710" s="50"/>
      <c r="J1710" s="50"/>
      <c r="K1710" s="50"/>
      <c r="L1710" s="50"/>
      <c r="M1710" s="47"/>
    </row>
    <row r="1711" spans="1:13" ht="15" customHeight="1" thickTop="1" thickBot="1">
      <c r="A1711" s="8" t="s">
        <v>9</v>
      </c>
      <c r="B1711" s="9" t="s">
        <v>10</v>
      </c>
      <c r="C1711" s="9" t="s">
        <v>11</v>
      </c>
      <c r="D1711" s="9" t="s">
        <v>12</v>
      </c>
      <c r="E1711" s="9" t="s">
        <v>13</v>
      </c>
      <c r="F1711" s="9" t="s">
        <v>14</v>
      </c>
      <c r="G1711" s="10" t="s">
        <v>15</v>
      </c>
      <c r="H1711" s="11" t="s">
        <v>10</v>
      </c>
      <c r="I1711" s="11" t="s">
        <v>11</v>
      </c>
      <c r="J1711" s="11" t="s">
        <v>12</v>
      </c>
      <c r="K1711" s="11" t="s">
        <v>13</v>
      </c>
      <c r="L1711" s="11" t="s">
        <v>14</v>
      </c>
      <c r="M1711" s="12" t="s">
        <v>15</v>
      </c>
    </row>
    <row r="1712" spans="1:13" ht="15" customHeight="1" thickTop="1" thickBot="1">
      <c r="A1712" s="13" t="s">
        <v>16</v>
      </c>
      <c r="B1712" s="14"/>
      <c r="C1712" s="14">
        <v>1</v>
      </c>
      <c r="D1712" s="14">
        <v>1</v>
      </c>
      <c r="E1712" s="14">
        <v>8</v>
      </c>
      <c r="F1712" s="14">
        <v>14</v>
      </c>
      <c r="G1712" s="15">
        <f t="shared" ref="G1712:G1714" si="672">SUM(B1712:F1712)</f>
        <v>24</v>
      </c>
      <c r="H1712" s="16">
        <f t="shared" ref="H1712:L1714" si="673">IFERROR(B1712/$G$1712,0)</f>
        <v>0</v>
      </c>
      <c r="I1712" s="16">
        <f t="shared" si="673"/>
        <v>4.1666666666666664E-2</v>
      </c>
      <c r="J1712" s="16">
        <f t="shared" si="673"/>
        <v>4.1666666666666664E-2</v>
      </c>
      <c r="K1712" s="16">
        <f t="shared" si="673"/>
        <v>0.33333333333333331</v>
      </c>
      <c r="L1712" s="16">
        <f t="shared" si="673"/>
        <v>0.58333333333333337</v>
      </c>
      <c r="M1712" s="17" t="s">
        <v>17</v>
      </c>
    </row>
    <row r="1713" spans="1:13" ht="15" customHeight="1" thickTop="1" thickBot="1">
      <c r="A1713" s="13" t="s">
        <v>18</v>
      </c>
      <c r="B1713" s="14"/>
      <c r="C1713" s="14">
        <v>1</v>
      </c>
      <c r="D1713" s="14"/>
      <c r="E1713" s="14">
        <v>7</v>
      </c>
      <c r="F1713" s="14">
        <v>16</v>
      </c>
      <c r="G1713" s="15">
        <f t="shared" si="672"/>
        <v>24</v>
      </c>
      <c r="H1713" s="16">
        <f t="shared" si="673"/>
        <v>0</v>
      </c>
      <c r="I1713" s="16">
        <f t="shared" si="673"/>
        <v>4.1666666666666664E-2</v>
      </c>
      <c r="J1713" s="16">
        <f t="shared" si="673"/>
        <v>0</v>
      </c>
      <c r="K1713" s="16">
        <f t="shared" si="673"/>
        <v>0.29166666666666669</v>
      </c>
      <c r="L1713" s="16">
        <f t="shared" si="673"/>
        <v>0.66666666666666663</v>
      </c>
      <c r="M1713" s="18" t="s">
        <v>17</v>
      </c>
    </row>
    <row r="1714" spans="1:13" ht="15" customHeight="1" thickTop="1" thickBot="1">
      <c r="A1714" s="13" t="s">
        <v>19</v>
      </c>
      <c r="B1714" s="14"/>
      <c r="C1714" s="14">
        <v>1</v>
      </c>
      <c r="D1714" s="14"/>
      <c r="E1714" s="14">
        <v>7</v>
      </c>
      <c r="F1714" s="14">
        <v>16</v>
      </c>
      <c r="G1714" s="15">
        <f t="shared" si="672"/>
        <v>24</v>
      </c>
      <c r="H1714" s="16">
        <f t="shared" si="673"/>
        <v>0</v>
      </c>
      <c r="I1714" s="16">
        <f t="shared" si="673"/>
        <v>4.1666666666666664E-2</v>
      </c>
      <c r="J1714" s="16">
        <f t="shared" si="673"/>
        <v>0</v>
      </c>
      <c r="K1714" s="16">
        <f t="shared" si="673"/>
        <v>0.29166666666666669</v>
      </c>
      <c r="L1714" s="16">
        <f t="shared" si="673"/>
        <v>0.66666666666666663</v>
      </c>
      <c r="M1714" s="18" t="s">
        <v>17</v>
      </c>
    </row>
    <row r="1715" spans="1:13" ht="15" customHeight="1" thickTop="1" thickBot="1">
      <c r="A1715" s="19" t="s">
        <v>20</v>
      </c>
      <c r="B1715" s="20">
        <f>IFERROR(AVERAGE(B1712:B1714),0)</f>
        <v>0</v>
      </c>
      <c r="C1715" s="20"/>
      <c r="D1715" s="20">
        <f t="shared" ref="D1715:E1715" si="674">IFERROR(AVERAGE(D1712:D1714),0)</f>
        <v>1</v>
      </c>
      <c r="E1715" s="20">
        <f t="shared" si="674"/>
        <v>7.333333333333333</v>
      </c>
      <c r="F1715" s="20"/>
      <c r="G1715" s="20">
        <f>SUM(AVERAGE(G1712:G1714))</f>
        <v>24</v>
      </c>
      <c r="H1715" s="21">
        <f>AVERAGE(H1712:H1714)*0.2</f>
        <v>0</v>
      </c>
      <c r="I1715" s="21">
        <f>AVERAGE(I1712:I1714)*0.4</f>
        <v>1.6666666666666666E-2</v>
      </c>
      <c r="J1715" s="21">
        <f>AVERAGE(J1712:J1714)*0.6</f>
        <v>8.3333333333333332E-3</v>
      </c>
      <c r="K1715" s="21">
        <f>AVERAGE(K1712:K1714)*0.8</f>
        <v>0.24444444444444446</v>
      </c>
      <c r="L1715" s="21">
        <f>AVERAGE(L1712:L1714)*1</f>
        <v>0.63888888888888884</v>
      </c>
      <c r="M1715" s="22">
        <f>SUM(H1715:L1715)</f>
        <v>0.90833333333333333</v>
      </c>
    </row>
    <row r="1716" spans="1:13" ht="15" customHeight="1" thickTop="1" thickBot="1">
      <c r="A1716" s="23" t="s">
        <v>21</v>
      </c>
      <c r="B1716" s="9" t="s">
        <v>10</v>
      </c>
      <c r="C1716" s="9" t="s">
        <v>11</v>
      </c>
      <c r="D1716" s="9" t="s">
        <v>12</v>
      </c>
      <c r="E1716" s="9" t="s">
        <v>13</v>
      </c>
      <c r="F1716" s="9" t="s">
        <v>14</v>
      </c>
      <c r="G1716" s="10" t="s">
        <v>15</v>
      </c>
      <c r="H1716" s="9" t="s">
        <v>10</v>
      </c>
      <c r="I1716" s="9" t="s">
        <v>11</v>
      </c>
      <c r="J1716" s="9" t="s">
        <v>12</v>
      </c>
      <c r="K1716" s="9" t="s">
        <v>13</v>
      </c>
      <c r="L1716" s="24" t="s">
        <v>14</v>
      </c>
      <c r="M1716" s="10" t="s">
        <v>15</v>
      </c>
    </row>
    <row r="1717" spans="1:13" ht="15" customHeight="1" thickTop="1" thickBot="1">
      <c r="A1717" s="13" t="s">
        <v>22</v>
      </c>
      <c r="B1717" s="14"/>
      <c r="C1717" s="14">
        <v>1</v>
      </c>
      <c r="D1717" s="14"/>
      <c r="E1717" s="14">
        <v>8</v>
      </c>
      <c r="F1717" s="14">
        <v>15</v>
      </c>
      <c r="G1717" s="15">
        <f t="shared" ref="G1717:G1721" si="675">SUM(B1717:F1717)</f>
        <v>24</v>
      </c>
      <c r="H1717" s="16">
        <f t="shared" ref="H1717:L1721" si="676">IFERROR(B1717/$G$1717,0)</f>
        <v>0</v>
      </c>
      <c r="I1717" s="16">
        <f t="shared" si="676"/>
        <v>4.1666666666666664E-2</v>
      </c>
      <c r="J1717" s="16">
        <f t="shared" si="676"/>
        <v>0</v>
      </c>
      <c r="K1717" s="16">
        <f t="shared" si="676"/>
        <v>0.33333333333333331</v>
      </c>
      <c r="L1717" s="16">
        <f t="shared" si="676"/>
        <v>0.625</v>
      </c>
      <c r="M1717" s="18" t="s">
        <v>17</v>
      </c>
    </row>
    <row r="1718" spans="1:13" ht="15" customHeight="1" thickTop="1" thickBot="1">
      <c r="A1718" s="13" t="s">
        <v>23</v>
      </c>
      <c r="B1718" s="14"/>
      <c r="C1718" s="14">
        <v>1</v>
      </c>
      <c r="D1718" s="14"/>
      <c r="E1718" s="14">
        <v>7</v>
      </c>
      <c r="F1718" s="14">
        <v>16</v>
      </c>
      <c r="G1718" s="15">
        <f t="shared" si="675"/>
        <v>24</v>
      </c>
      <c r="H1718" s="16">
        <f t="shared" si="676"/>
        <v>0</v>
      </c>
      <c r="I1718" s="16">
        <f t="shared" si="676"/>
        <v>4.1666666666666664E-2</v>
      </c>
      <c r="J1718" s="16">
        <f t="shared" si="676"/>
        <v>0</v>
      </c>
      <c r="K1718" s="16">
        <f t="shared" si="676"/>
        <v>0.29166666666666669</v>
      </c>
      <c r="L1718" s="16">
        <f t="shared" si="676"/>
        <v>0.66666666666666663</v>
      </c>
      <c r="M1718" s="18" t="s">
        <v>17</v>
      </c>
    </row>
    <row r="1719" spans="1:13" ht="15" customHeight="1" thickTop="1" thickBot="1">
      <c r="A1719" s="13" t="s">
        <v>24</v>
      </c>
      <c r="B1719" s="14"/>
      <c r="C1719" s="14">
        <v>1</v>
      </c>
      <c r="D1719" s="14">
        <v>1</v>
      </c>
      <c r="E1719" s="14">
        <v>7</v>
      </c>
      <c r="F1719" s="14">
        <v>15</v>
      </c>
      <c r="G1719" s="15">
        <f t="shared" si="675"/>
        <v>24</v>
      </c>
      <c r="H1719" s="16">
        <f t="shared" si="676"/>
        <v>0</v>
      </c>
      <c r="I1719" s="16">
        <f t="shared" si="676"/>
        <v>4.1666666666666664E-2</v>
      </c>
      <c r="J1719" s="16">
        <f t="shared" si="676"/>
        <v>4.1666666666666664E-2</v>
      </c>
      <c r="K1719" s="16">
        <f t="shared" si="676"/>
        <v>0.29166666666666669</v>
      </c>
      <c r="L1719" s="16">
        <f t="shared" si="676"/>
        <v>0.625</v>
      </c>
      <c r="M1719" s="18" t="s">
        <v>17</v>
      </c>
    </row>
    <row r="1720" spans="1:13" ht="15" customHeight="1" thickTop="1" thickBot="1">
      <c r="A1720" s="13" t="s">
        <v>25</v>
      </c>
      <c r="B1720" s="14"/>
      <c r="C1720" s="14">
        <v>1</v>
      </c>
      <c r="D1720" s="14">
        <v>1</v>
      </c>
      <c r="E1720" s="14">
        <v>6</v>
      </c>
      <c r="F1720" s="14">
        <v>16</v>
      </c>
      <c r="G1720" s="15">
        <f t="shared" si="675"/>
        <v>24</v>
      </c>
      <c r="H1720" s="16">
        <f t="shared" si="676"/>
        <v>0</v>
      </c>
      <c r="I1720" s="16">
        <f t="shared" si="676"/>
        <v>4.1666666666666664E-2</v>
      </c>
      <c r="J1720" s="16">
        <f t="shared" si="676"/>
        <v>4.1666666666666664E-2</v>
      </c>
      <c r="K1720" s="16">
        <f t="shared" si="676"/>
        <v>0.25</v>
      </c>
      <c r="L1720" s="16">
        <f t="shared" si="676"/>
        <v>0.66666666666666663</v>
      </c>
      <c r="M1720" s="18" t="s">
        <v>17</v>
      </c>
    </row>
    <row r="1721" spans="1:13" ht="15" customHeight="1" thickTop="1" thickBot="1">
      <c r="A1721" s="13" t="s">
        <v>26</v>
      </c>
      <c r="B1721" s="14"/>
      <c r="C1721" s="14">
        <v>1</v>
      </c>
      <c r="D1721" s="14"/>
      <c r="E1721" s="14">
        <v>6</v>
      </c>
      <c r="F1721" s="14">
        <v>17</v>
      </c>
      <c r="G1721" s="15">
        <f t="shared" si="675"/>
        <v>24</v>
      </c>
      <c r="H1721" s="16">
        <f t="shared" si="676"/>
        <v>0</v>
      </c>
      <c r="I1721" s="16">
        <f t="shared" si="676"/>
        <v>4.1666666666666664E-2</v>
      </c>
      <c r="J1721" s="16">
        <f t="shared" si="676"/>
        <v>0</v>
      </c>
      <c r="K1721" s="16">
        <f t="shared" si="676"/>
        <v>0.25</v>
      </c>
      <c r="L1721" s="16">
        <f t="shared" si="676"/>
        <v>0.70833333333333337</v>
      </c>
      <c r="M1721" s="18"/>
    </row>
    <row r="1722" spans="1:13" ht="15" customHeight="1" thickTop="1" thickBot="1">
      <c r="A1722" s="19" t="s">
        <v>27</v>
      </c>
      <c r="B1722" s="20">
        <f t="shared" ref="B1722:E1722" si="677">IFERROR(AVERAGE(B1717:B1721),0)</f>
        <v>0</v>
      </c>
      <c r="C1722" s="20">
        <f t="shared" si="677"/>
        <v>1</v>
      </c>
      <c r="D1722" s="20">
        <f t="shared" si="677"/>
        <v>1</v>
      </c>
      <c r="E1722" s="20">
        <f t="shared" si="677"/>
        <v>6.8</v>
      </c>
      <c r="F1722" s="20"/>
      <c r="G1722" s="20">
        <f>SUM(AVERAGE(G1717:G1721))</f>
        <v>24</v>
      </c>
      <c r="H1722" s="22">
        <f>AVERAGE(H1717:H1721)*0.2</f>
        <v>0</v>
      </c>
      <c r="I1722" s="22">
        <f>AVERAGE(I1717:I1721)*0.4</f>
        <v>1.6666666666666666E-2</v>
      </c>
      <c r="J1722" s="22">
        <f>AVERAGE(J1717:J1721)*0.6</f>
        <v>0.01</v>
      </c>
      <c r="K1722" s="22">
        <f>AVERAGE(K1717:K1721)*0.8</f>
        <v>0.22666666666666668</v>
      </c>
      <c r="L1722" s="25">
        <f>AVERAGE(L1717:L1721)*1</f>
        <v>0.65833333333333333</v>
      </c>
      <c r="M1722" s="22">
        <f>SUM(H1722:L1722)</f>
        <v>0.91166666666666663</v>
      </c>
    </row>
    <row r="1723" spans="1:13" ht="15" customHeight="1" thickTop="1" thickBot="1">
      <c r="A1723" s="23" t="s">
        <v>28</v>
      </c>
      <c r="B1723" s="9" t="s">
        <v>10</v>
      </c>
      <c r="C1723" s="9" t="s">
        <v>11</v>
      </c>
      <c r="D1723" s="9" t="s">
        <v>12</v>
      </c>
      <c r="E1723" s="9" t="s">
        <v>13</v>
      </c>
      <c r="F1723" s="9" t="s">
        <v>14</v>
      </c>
      <c r="G1723" s="10" t="s">
        <v>15</v>
      </c>
      <c r="H1723" s="9" t="s">
        <v>10</v>
      </c>
      <c r="I1723" s="9" t="s">
        <v>11</v>
      </c>
      <c r="J1723" s="9" t="s">
        <v>12</v>
      </c>
      <c r="K1723" s="9" t="s">
        <v>13</v>
      </c>
      <c r="L1723" s="24" t="s">
        <v>14</v>
      </c>
      <c r="M1723" s="10" t="s">
        <v>15</v>
      </c>
    </row>
    <row r="1724" spans="1:13" ht="15" customHeight="1" thickTop="1" thickBot="1">
      <c r="A1724" s="13" t="s">
        <v>29</v>
      </c>
      <c r="B1724" s="14"/>
      <c r="C1724" s="14">
        <v>1</v>
      </c>
      <c r="D1724" s="14">
        <v>3</v>
      </c>
      <c r="E1724" s="14">
        <v>8</v>
      </c>
      <c r="F1724" s="14">
        <v>12</v>
      </c>
      <c r="G1724" s="15">
        <f t="shared" ref="G1724:G1726" si="678">SUM(B1724:F1724)</f>
        <v>24</v>
      </c>
      <c r="H1724" s="16">
        <f t="shared" ref="H1724:L1726" si="679">IFERROR(B1724/$G$1724,0)</f>
        <v>0</v>
      </c>
      <c r="I1724" s="16">
        <f t="shared" si="679"/>
        <v>4.1666666666666664E-2</v>
      </c>
      <c r="J1724" s="16">
        <f t="shared" si="679"/>
        <v>0.125</v>
      </c>
      <c r="K1724" s="16">
        <f t="shared" si="679"/>
        <v>0.33333333333333331</v>
      </c>
      <c r="L1724" s="16">
        <f t="shared" si="679"/>
        <v>0.5</v>
      </c>
      <c r="M1724" s="18" t="s">
        <v>17</v>
      </c>
    </row>
    <row r="1725" spans="1:13" ht="15" customHeight="1" thickTop="1" thickBot="1">
      <c r="A1725" s="13" t="s">
        <v>30</v>
      </c>
      <c r="B1725" s="14"/>
      <c r="C1725" s="14">
        <v>1</v>
      </c>
      <c r="D1725" s="14">
        <v>3</v>
      </c>
      <c r="E1725" s="14">
        <v>5</v>
      </c>
      <c r="F1725" s="14">
        <v>15</v>
      </c>
      <c r="G1725" s="15">
        <f t="shared" si="678"/>
        <v>24</v>
      </c>
      <c r="H1725" s="16">
        <f t="shared" si="679"/>
        <v>0</v>
      </c>
      <c r="I1725" s="16">
        <f t="shared" si="679"/>
        <v>4.1666666666666664E-2</v>
      </c>
      <c r="J1725" s="16">
        <f t="shared" si="679"/>
        <v>0.125</v>
      </c>
      <c r="K1725" s="16">
        <f t="shared" si="679"/>
        <v>0.20833333333333334</v>
      </c>
      <c r="L1725" s="16">
        <f t="shared" si="679"/>
        <v>0.625</v>
      </c>
      <c r="M1725" s="18" t="s">
        <v>17</v>
      </c>
    </row>
    <row r="1726" spans="1:13" ht="15" customHeight="1" thickTop="1" thickBot="1">
      <c r="A1726" s="13" t="s">
        <v>31</v>
      </c>
      <c r="B1726" s="14"/>
      <c r="C1726" s="14">
        <v>1</v>
      </c>
      <c r="D1726" s="14">
        <v>4</v>
      </c>
      <c r="E1726" s="14">
        <v>3</v>
      </c>
      <c r="F1726" s="14">
        <v>16</v>
      </c>
      <c r="G1726" s="15">
        <f t="shared" si="678"/>
        <v>24</v>
      </c>
      <c r="H1726" s="16">
        <f t="shared" si="679"/>
        <v>0</v>
      </c>
      <c r="I1726" s="16">
        <f t="shared" si="679"/>
        <v>4.1666666666666664E-2</v>
      </c>
      <c r="J1726" s="16">
        <f t="shared" si="679"/>
        <v>0.16666666666666666</v>
      </c>
      <c r="K1726" s="16">
        <f t="shared" si="679"/>
        <v>0.125</v>
      </c>
      <c r="L1726" s="16">
        <f t="shared" si="679"/>
        <v>0.66666666666666663</v>
      </c>
      <c r="M1726" s="18" t="s">
        <v>17</v>
      </c>
    </row>
    <row r="1727" spans="1:13" ht="15" customHeight="1" thickTop="1" thickBot="1">
      <c r="A1727" s="19" t="s">
        <v>27</v>
      </c>
      <c r="B1727" s="20"/>
      <c r="C1727" s="20">
        <f t="shared" ref="C1727:E1727" si="680">IFERROR(AVERAGE(C1724:C1726),0)</f>
        <v>1</v>
      </c>
      <c r="D1727" s="26">
        <f t="shared" si="680"/>
        <v>3.3333333333333335</v>
      </c>
      <c r="E1727" s="26">
        <f t="shared" si="680"/>
        <v>5.333333333333333</v>
      </c>
      <c r="F1727" s="26"/>
      <c r="G1727" s="26">
        <f>SUM(AVERAGE(G1724:G1726))</f>
        <v>24</v>
      </c>
      <c r="H1727" s="22">
        <f>AVERAGE(H1724:H1726)*0.2</f>
        <v>0</v>
      </c>
      <c r="I1727" s="22">
        <f>AVERAGE(I1724:I1726)*0.4</f>
        <v>1.6666666666666666E-2</v>
      </c>
      <c r="J1727" s="22">
        <f>AVERAGE(J1724:J1726)*0.6</f>
        <v>8.3333333333333315E-2</v>
      </c>
      <c r="K1727" s="22">
        <f>AVERAGE(K1724:K1726)*0.8</f>
        <v>0.17777777777777778</v>
      </c>
      <c r="L1727" s="25">
        <f>AVERAGE(L1724:L1726)*1</f>
        <v>0.59722222222222221</v>
      </c>
      <c r="M1727" s="27">
        <f>SUM(H1727:L1727)</f>
        <v>0.875</v>
      </c>
    </row>
    <row r="1728" spans="1:13" ht="15" customHeight="1" thickTop="1" thickBot="1">
      <c r="A1728" s="8" t="s">
        <v>32</v>
      </c>
      <c r="B1728" s="9" t="s">
        <v>10</v>
      </c>
      <c r="C1728" s="9" t="s">
        <v>11</v>
      </c>
      <c r="D1728" s="9" t="s">
        <v>12</v>
      </c>
      <c r="E1728" s="9" t="s">
        <v>13</v>
      </c>
      <c r="F1728" s="9" t="s">
        <v>14</v>
      </c>
      <c r="G1728" s="10" t="s">
        <v>15</v>
      </c>
      <c r="H1728" s="9" t="s">
        <v>10</v>
      </c>
      <c r="I1728" s="9" t="s">
        <v>11</v>
      </c>
      <c r="J1728" s="9" t="s">
        <v>12</v>
      </c>
      <c r="K1728" s="9" t="s">
        <v>13</v>
      </c>
      <c r="L1728" s="24" t="s">
        <v>14</v>
      </c>
      <c r="M1728" s="10" t="s">
        <v>15</v>
      </c>
    </row>
    <row r="1729" spans="1:13" ht="15" customHeight="1" thickTop="1" thickBot="1">
      <c r="A1729" s="28" t="s">
        <v>33</v>
      </c>
      <c r="B1729" s="29"/>
      <c r="C1729" s="29">
        <v>1</v>
      </c>
      <c r="D1729" s="29">
        <v>1</v>
      </c>
      <c r="E1729" s="14">
        <v>6</v>
      </c>
      <c r="F1729" s="14">
        <v>16</v>
      </c>
      <c r="G1729" s="30">
        <f t="shared" ref="G1729:G1732" si="681">SUM(B1729:F1729)</f>
        <v>24</v>
      </c>
      <c r="H1729" s="31">
        <f t="shared" ref="H1729:L1732" si="682">IFERROR(B1729/$G$1729,0)</f>
        <v>0</v>
      </c>
      <c r="I1729" s="31">
        <f t="shared" si="682"/>
        <v>4.1666666666666664E-2</v>
      </c>
      <c r="J1729" s="31">
        <f t="shared" si="682"/>
        <v>4.1666666666666664E-2</v>
      </c>
      <c r="K1729" s="31">
        <f t="shared" si="682"/>
        <v>0.25</v>
      </c>
      <c r="L1729" s="31">
        <f t="shared" si="682"/>
        <v>0.66666666666666663</v>
      </c>
      <c r="M1729" s="18" t="s">
        <v>17</v>
      </c>
    </row>
    <row r="1730" spans="1:13" ht="15" customHeight="1" thickTop="1" thickBot="1">
      <c r="A1730" s="28" t="s">
        <v>34</v>
      </c>
      <c r="B1730" s="29"/>
      <c r="C1730" s="29">
        <v>1</v>
      </c>
      <c r="D1730" s="29"/>
      <c r="E1730" s="14">
        <v>6</v>
      </c>
      <c r="F1730" s="14">
        <v>17</v>
      </c>
      <c r="G1730" s="30">
        <f t="shared" si="681"/>
        <v>24</v>
      </c>
      <c r="H1730" s="31">
        <f t="shared" si="682"/>
        <v>0</v>
      </c>
      <c r="I1730" s="31">
        <f t="shared" si="682"/>
        <v>4.1666666666666664E-2</v>
      </c>
      <c r="J1730" s="31">
        <f t="shared" si="682"/>
        <v>0</v>
      </c>
      <c r="K1730" s="31">
        <f t="shared" si="682"/>
        <v>0.25</v>
      </c>
      <c r="L1730" s="31">
        <f t="shared" si="682"/>
        <v>0.70833333333333337</v>
      </c>
      <c r="M1730" s="18" t="s">
        <v>17</v>
      </c>
    </row>
    <row r="1731" spans="1:13" ht="15" customHeight="1" thickTop="1" thickBot="1">
      <c r="A1731" s="28" t="s">
        <v>35</v>
      </c>
      <c r="B1731" s="29"/>
      <c r="C1731" s="29">
        <v>1</v>
      </c>
      <c r="D1731" s="29"/>
      <c r="E1731" s="14">
        <v>7</v>
      </c>
      <c r="F1731" s="14">
        <v>16</v>
      </c>
      <c r="G1731" s="30">
        <f t="shared" si="681"/>
        <v>24</v>
      </c>
      <c r="H1731" s="31">
        <f t="shared" si="682"/>
        <v>0</v>
      </c>
      <c r="I1731" s="31">
        <f t="shared" si="682"/>
        <v>4.1666666666666664E-2</v>
      </c>
      <c r="J1731" s="31">
        <f t="shared" si="682"/>
        <v>0</v>
      </c>
      <c r="K1731" s="31">
        <f t="shared" si="682"/>
        <v>0.29166666666666669</v>
      </c>
      <c r="L1731" s="31">
        <f t="shared" si="682"/>
        <v>0.66666666666666663</v>
      </c>
      <c r="M1731" s="18" t="s">
        <v>17</v>
      </c>
    </row>
    <row r="1732" spans="1:13" ht="15" customHeight="1" thickTop="1" thickBot="1">
      <c r="A1732" s="28" t="s">
        <v>36</v>
      </c>
      <c r="B1732" s="29"/>
      <c r="C1732" s="29">
        <v>1</v>
      </c>
      <c r="D1732" s="29"/>
      <c r="E1732" s="14">
        <v>8</v>
      </c>
      <c r="F1732" s="14">
        <v>15</v>
      </c>
      <c r="G1732" s="30">
        <f t="shared" si="681"/>
        <v>24</v>
      </c>
      <c r="H1732" s="31">
        <f t="shared" si="682"/>
        <v>0</v>
      </c>
      <c r="I1732" s="31">
        <f t="shared" si="682"/>
        <v>4.1666666666666664E-2</v>
      </c>
      <c r="J1732" s="31">
        <f t="shared" si="682"/>
        <v>0</v>
      </c>
      <c r="K1732" s="31">
        <f t="shared" si="682"/>
        <v>0.33333333333333331</v>
      </c>
      <c r="L1732" s="31">
        <f t="shared" si="682"/>
        <v>0.625</v>
      </c>
      <c r="M1732" s="18" t="s">
        <v>17</v>
      </c>
    </row>
    <row r="1733" spans="1:13" ht="15" customHeight="1" thickTop="1" thickBot="1">
      <c r="A1733" s="32" t="s">
        <v>27</v>
      </c>
      <c r="B1733" s="33">
        <f t="shared" ref="B1733:E1733" si="683">IFERROR(AVERAGE(B1729:B1732),0)</f>
        <v>0</v>
      </c>
      <c r="C1733" s="33">
        <f t="shared" si="683"/>
        <v>1</v>
      </c>
      <c r="D1733" s="33">
        <f t="shared" si="683"/>
        <v>1</v>
      </c>
      <c r="E1733" s="33">
        <f t="shared" si="683"/>
        <v>6.75</v>
      </c>
      <c r="F1733" s="33"/>
      <c r="G1733" s="33">
        <f>SUM(AVERAGE(G1729:G1732))</f>
        <v>24</v>
      </c>
      <c r="H1733" s="27">
        <f>AVERAGE(H1729:H1732)*0.2</f>
        <v>0</v>
      </c>
      <c r="I1733" s="27">
        <f>AVERAGE(I1729:I1732)*0.4</f>
        <v>1.6666666666666666E-2</v>
      </c>
      <c r="J1733" s="27">
        <f>AVERAGE(J1729:J1732)*0.6</f>
        <v>6.2499999999999995E-3</v>
      </c>
      <c r="K1733" s="27">
        <f>AVERAGE(K1729:K1732)*0.8</f>
        <v>0.22500000000000001</v>
      </c>
      <c r="L1733" s="34">
        <f>AVERAGE(L1729:L1732)*1</f>
        <v>0.66666666666666663</v>
      </c>
      <c r="M1733" s="27">
        <f>SUM(H1733:L1733)</f>
        <v>0.9145833333333333</v>
      </c>
    </row>
    <row r="1734" spans="1:13" ht="15" customHeight="1" thickTop="1" thickBot="1">
      <c r="A1734" s="35" t="s">
        <v>37</v>
      </c>
      <c r="B1734" s="36"/>
      <c r="C1734" s="36"/>
      <c r="D1734" s="36"/>
      <c r="E1734" s="36"/>
      <c r="F1734" s="36"/>
      <c r="G1734" s="37">
        <f>SUM(B1734:F1734)</f>
        <v>0</v>
      </c>
      <c r="H1734" s="38">
        <f t="shared" ref="H1734:L1734" si="684">IFERROR(B1734/$G$1734,0)</f>
        <v>0</v>
      </c>
      <c r="I1734" s="38">
        <f t="shared" si="684"/>
        <v>0</v>
      </c>
      <c r="J1734" s="38">
        <f t="shared" si="684"/>
        <v>0</v>
      </c>
      <c r="K1734" s="38">
        <f t="shared" si="684"/>
        <v>0</v>
      </c>
      <c r="L1734" s="38">
        <f t="shared" si="684"/>
        <v>0</v>
      </c>
      <c r="M1734" s="18" t="s">
        <v>17</v>
      </c>
    </row>
    <row r="1735" spans="1:13" ht="15" customHeight="1" thickTop="1" thickBot="1">
      <c r="A1735" s="51" t="s">
        <v>38</v>
      </c>
      <c r="B1735" s="52"/>
      <c r="C1735" s="52"/>
      <c r="D1735" s="52"/>
      <c r="E1735" s="52"/>
      <c r="F1735" s="53"/>
      <c r="G1735" s="39">
        <v>24</v>
      </c>
      <c r="H1735" s="27" t="s">
        <v>17</v>
      </c>
      <c r="I1735" s="27" t="s">
        <v>17</v>
      </c>
      <c r="J1735" s="27" t="s">
        <v>17</v>
      </c>
      <c r="K1735" s="27" t="s">
        <v>17</v>
      </c>
      <c r="L1735" s="27" t="s">
        <v>17</v>
      </c>
      <c r="M1735" s="27">
        <f>(M1715+M1722+M1727+M1733)/4</f>
        <v>0.90239583333333329</v>
      </c>
    </row>
    <row r="1736" spans="1:13" ht="15" customHeight="1" thickTop="1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</row>
    <row r="1737" spans="1:13" ht="15" customHeight="1" thickBot="1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</row>
    <row r="1738" spans="1:13" ht="15" customHeight="1" thickTop="1" thickBot="1">
      <c r="A1738" s="3" t="s">
        <v>0</v>
      </c>
      <c r="B1738" s="54" t="s">
        <v>49</v>
      </c>
      <c r="C1738" s="50"/>
      <c r="D1738" s="50"/>
      <c r="E1738" s="50"/>
      <c r="F1738" s="50"/>
      <c r="G1738" s="47"/>
      <c r="H1738" s="55" t="s">
        <v>2</v>
      </c>
      <c r="I1738" s="56"/>
      <c r="J1738" s="57"/>
      <c r="K1738" s="4" t="s">
        <v>3</v>
      </c>
      <c r="L1738" s="58">
        <v>45294</v>
      </c>
      <c r="M1738" s="59"/>
    </row>
    <row r="1739" spans="1:13" ht="15" customHeight="1" thickBot="1">
      <c r="A1739" s="40" t="s">
        <v>4</v>
      </c>
      <c r="B1739" s="41"/>
      <c r="C1739" s="41"/>
      <c r="D1739" s="41"/>
      <c r="E1739" s="41"/>
      <c r="F1739" s="41"/>
      <c r="G1739" s="42"/>
      <c r="H1739" s="5" t="s">
        <v>5</v>
      </c>
      <c r="I1739" s="46">
        <v>20</v>
      </c>
      <c r="J1739" s="47"/>
      <c r="K1739" s="6"/>
      <c r="L1739" s="5"/>
      <c r="M1739" s="5"/>
    </row>
    <row r="1740" spans="1:13" ht="15" customHeight="1" thickBot="1">
      <c r="A1740" s="43"/>
      <c r="B1740" s="44"/>
      <c r="C1740" s="44"/>
      <c r="D1740" s="44"/>
      <c r="E1740" s="44"/>
      <c r="F1740" s="44"/>
      <c r="G1740" s="45"/>
      <c r="H1740" s="5" t="s">
        <v>6</v>
      </c>
      <c r="I1740" s="46">
        <v>4</v>
      </c>
      <c r="J1740" s="47"/>
      <c r="K1740" s="5"/>
      <c r="L1740" s="5"/>
      <c r="M1740" s="5"/>
    </row>
    <row r="1741" spans="1:13" ht="15" customHeight="1" thickBot="1">
      <c r="A1741" s="7" t="s">
        <v>7</v>
      </c>
      <c r="B1741" s="48" t="s">
        <v>8</v>
      </c>
      <c r="C1741" s="49"/>
      <c r="D1741" s="49"/>
      <c r="E1741" s="49"/>
      <c r="F1741" s="49"/>
      <c r="G1741" s="49"/>
      <c r="H1741" s="46" t="s">
        <v>8</v>
      </c>
      <c r="I1741" s="50"/>
      <c r="J1741" s="50"/>
      <c r="K1741" s="50"/>
      <c r="L1741" s="50"/>
      <c r="M1741" s="47"/>
    </row>
    <row r="1742" spans="1:13" ht="15" customHeight="1" thickTop="1" thickBot="1">
      <c r="A1742" s="8" t="s">
        <v>9</v>
      </c>
      <c r="B1742" s="9" t="s">
        <v>10</v>
      </c>
      <c r="C1742" s="9" t="s">
        <v>11</v>
      </c>
      <c r="D1742" s="9" t="s">
        <v>12</v>
      </c>
      <c r="E1742" s="9" t="s">
        <v>13</v>
      </c>
      <c r="F1742" s="9" t="s">
        <v>14</v>
      </c>
      <c r="G1742" s="10" t="s">
        <v>15</v>
      </c>
      <c r="H1742" s="11" t="s">
        <v>10</v>
      </c>
      <c r="I1742" s="11" t="s">
        <v>11</v>
      </c>
      <c r="J1742" s="11" t="s">
        <v>12</v>
      </c>
      <c r="K1742" s="11" t="s">
        <v>13</v>
      </c>
      <c r="L1742" s="11" t="s">
        <v>14</v>
      </c>
      <c r="M1742" s="12" t="s">
        <v>15</v>
      </c>
    </row>
    <row r="1743" spans="1:13" ht="15" customHeight="1" thickTop="1" thickBot="1">
      <c r="A1743" s="13" t="s">
        <v>16</v>
      </c>
      <c r="B1743" s="14"/>
      <c r="C1743" s="14"/>
      <c r="D1743" s="14"/>
      <c r="E1743" s="14"/>
      <c r="F1743" s="14">
        <v>24</v>
      </c>
      <c r="G1743" s="15">
        <f t="shared" ref="G1743:G1745" si="685">SUM(B1743:F1743)</f>
        <v>24</v>
      </c>
      <c r="H1743" s="16">
        <f t="shared" ref="H1743:L1745" si="686">IFERROR(B1743/$G$1743,0)</f>
        <v>0</v>
      </c>
      <c r="I1743" s="16">
        <f t="shared" si="686"/>
        <v>0</v>
      </c>
      <c r="J1743" s="16">
        <f t="shared" si="686"/>
        <v>0</v>
      </c>
      <c r="K1743" s="16">
        <f t="shared" si="686"/>
        <v>0</v>
      </c>
      <c r="L1743" s="16">
        <f t="shared" si="686"/>
        <v>1</v>
      </c>
      <c r="M1743" s="17" t="s">
        <v>17</v>
      </c>
    </row>
    <row r="1744" spans="1:13" ht="15" customHeight="1" thickTop="1" thickBot="1">
      <c r="A1744" s="13" t="s">
        <v>18</v>
      </c>
      <c r="B1744" s="14"/>
      <c r="C1744" s="14"/>
      <c r="D1744" s="14"/>
      <c r="E1744" s="14"/>
      <c r="F1744" s="14">
        <v>24</v>
      </c>
      <c r="G1744" s="15">
        <f t="shared" si="685"/>
        <v>24</v>
      </c>
      <c r="H1744" s="16">
        <f t="shared" si="686"/>
        <v>0</v>
      </c>
      <c r="I1744" s="16">
        <f t="shared" si="686"/>
        <v>0</v>
      </c>
      <c r="J1744" s="16">
        <f t="shared" si="686"/>
        <v>0</v>
      </c>
      <c r="K1744" s="16">
        <f t="shared" si="686"/>
        <v>0</v>
      </c>
      <c r="L1744" s="16">
        <f t="shared" si="686"/>
        <v>1</v>
      </c>
      <c r="M1744" s="18" t="s">
        <v>17</v>
      </c>
    </row>
    <row r="1745" spans="1:13" ht="15" customHeight="1" thickTop="1" thickBot="1">
      <c r="A1745" s="13" t="s">
        <v>19</v>
      </c>
      <c r="B1745" s="14"/>
      <c r="C1745" s="14"/>
      <c r="D1745" s="14"/>
      <c r="E1745" s="14"/>
      <c r="F1745" s="14">
        <v>24</v>
      </c>
      <c r="G1745" s="15">
        <f t="shared" si="685"/>
        <v>24</v>
      </c>
      <c r="H1745" s="16">
        <f t="shared" si="686"/>
        <v>0</v>
      </c>
      <c r="I1745" s="16">
        <f t="shared" si="686"/>
        <v>0</v>
      </c>
      <c r="J1745" s="16">
        <f t="shared" si="686"/>
        <v>0</v>
      </c>
      <c r="K1745" s="16">
        <f t="shared" si="686"/>
        <v>0</v>
      </c>
      <c r="L1745" s="16">
        <f t="shared" si="686"/>
        <v>1</v>
      </c>
      <c r="M1745" s="18" t="s">
        <v>17</v>
      </c>
    </row>
    <row r="1746" spans="1:13" ht="15" customHeight="1" thickTop="1" thickBot="1">
      <c r="A1746" s="19" t="s">
        <v>20</v>
      </c>
      <c r="B1746" s="20">
        <f>IFERROR(AVERAGE(B1743:B1745),0)</f>
        <v>0</v>
      </c>
      <c r="C1746" s="20"/>
      <c r="D1746" s="20">
        <f t="shared" ref="D1746:E1746" si="687">IFERROR(AVERAGE(D1743:D1745),0)</f>
        <v>0</v>
      </c>
      <c r="E1746" s="20">
        <f t="shared" si="687"/>
        <v>0</v>
      </c>
      <c r="F1746" s="20"/>
      <c r="G1746" s="20">
        <f>SUM(AVERAGE(G1743:G1745))</f>
        <v>24</v>
      </c>
      <c r="H1746" s="21">
        <f>AVERAGE(H1743:H1745)*0.2</f>
        <v>0</v>
      </c>
      <c r="I1746" s="21">
        <f>AVERAGE(I1743:I1745)*0.4</f>
        <v>0</v>
      </c>
      <c r="J1746" s="21">
        <f>AVERAGE(J1743:J1745)*0.6</f>
        <v>0</v>
      </c>
      <c r="K1746" s="21">
        <f>AVERAGE(K1743:K1745)*0.8</f>
        <v>0</v>
      </c>
      <c r="L1746" s="21">
        <f>AVERAGE(L1743:L1745)*1</f>
        <v>1</v>
      </c>
      <c r="M1746" s="22">
        <f>SUM(H1746:L1746)</f>
        <v>1</v>
      </c>
    </row>
    <row r="1747" spans="1:13" ht="15" customHeight="1" thickTop="1" thickBot="1">
      <c r="A1747" s="23" t="s">
        <v>21</v>
      </c>
      <c r="B1747" s="9" t="s">
        <v>10</v>
      </c>
      <c r="C1747" s="9" t="s">
        <v>11</v>
      </c>
      <c r="D1747" s="9" t="s">
        <v>12</v>
      </c>
      <c r="E1747" s="9" t="s">
        <v>13</v>
      </c>
      <c r="F1747" s="9" t="s">
        <v>14</v>
      </c>
      <c r="G1747" s="10" t="s">
        <v>15</v>
      </c>
      <c r="H1747" s="9" t="s">
        <v>10</v>
      </c>
      <c r="I1747" s="9" t="s">
        <v>11</v>
      </c>
      <c r="J1747" s="9" t="s">
        <v>12</v>
      </c>
      <c r="K1747" s="9" t="s">
        <v>13</v>
      </c>
      <c r="L1747" s="24" t="s">
        <v>14</v>
      </c>
      <c r="M1747" s="10" t="s">
        <v>15</v>
      </c>
    </row>
    <row r="1748" spans="1:13" ht="15" customHeight="1" thickTop="1" thickBot="1">
      <c r="A1748" s="13" t="s">
        <v>22</v>
      </c>
      <c r="B1748" s="14"/>
      <c r="C1748" s="14"/>
      <c r="D1748" s="14"/>
      <c r="E1748" s="14"/>
      <c r="F1748" s="14">
        <v>24</v>
      </c>
      <c r="G1748" s="15">
        <f t="shared" ref="G1748:G1752" si="688">SUM(B1748:F1748)</f>
        <v>24</v>
      </c>
      <c r="H1748" s="16">
        <f t="shared" ref="H1748:L1752" si="689">IFERROR(B1748/$G$1748,0)</f>
        <v>0</v>
      </c>
      <c r="I1748" s="16">
        <f t="shared" si="689"/>
        <v>0</v>
      </c>
      <c r="J1748" s="16">
        <f t="shared" si="689"/>
        <v>0</v>
      </c>
      <c r="K1748" s="16">
        <f t="shared" si="689"/>
        <v>0</v>
      </c>
      <c r="L1748" s="16">
        <f t="shared" si="689"/>
        <v>1</v>
      </c>
      <c r="M1748" s="18" t="s">
        <v>17</v>
      </c>
    </row>
    <row r="1749" spans="1:13" ht="15" customHeight="1" thickTop="1" thickBot="1">
      <c r="A1749" s="13" t="s">
        <v>23</v>
      </c>
      <c r="B1749" s="14"/>
      <c r="C1749" s="14"/>
      <c r="D1749" s="14">
        <v>1</v>
      </c>
      <c r="E1749" s="14"/>
      <c r="F1749" s="14">
        <v>23</v>
      </c>
      <c r="G1749" s="15">
        <f t="shared" si="688"/>
        <v>24</v>
      </c>
      <c r="H1749" s="16">
        <f t="shared" si="689"/>
        <v>0</v>
      </c>
      <c r="I1749" s="16">
        <f t="shared" si="689"/>
        <v>0</v>
      </c>
      <c r="J1749" s="16">
        <f t="shared" si="689"/>
        <v>4.1666666666666664E-2</v>
      </c>
      <c r="K1749" s="16">
        <f t="shared" si="689"/>
        <v>0</v>
      </c>
      <c r="L1749" s="16">
        <f t="shared" si="689"/>
        <v>0.95833333333333337</v>
      </c>
      <c r="M1749" s="18" t="s">
        <v>17</v>
      </c>
    </row>
    <row r="1750" spans="1:13" ht="15" customHeight="1" thickTop="1" thickBot="1">
      <c r="A1750" s="13" t="s">
        <v>24</v>
      </c>
      <c r="B1750" s="14"/>
      <c r="C1750" s="14"/>
      <c r="D1750" s="14"/>
      <c r="E1750" s="14"/>
      <c r="F1750" s="14">
        <v>4</v>
      </c>
      <c r="G1750" s="15">
        <f t="shared" si="688"/>
        <v>4</v>
      </c>
      <c r="H1750" s="16">
        <f t="shared" si="689"/>
        <v>0</v>
      </c>
      <c r="I1750" s="16">
        <f t="shared" si="689"/>
        <v>0</v>
      </c>
      <c r="J1750" s="16">
        <f t="shared" si="689"/>
        <v>0</v>
      </c>
      <c r="K1750" s="16">
        <f t="shared" si="689"/>
        <v>0</v>
      </c>
      <c r="L1750" s="16">
        <f t="shared" si="689"/>
        <v>0.16666666666666666</v>
      </c>
      <c r="M1750" s="18" t="s">
        <v>17</v>
      </c>
    </row>
    <row r="1751" spans="1:13" ht="15" customHeight="1" thickTop="1" thickBot="1">
      <c r="A1751" s="13" t="s">
        <v>25</v>
      </c>
      <c r="B1751" s="14"/>
      <c r="C1751" s="14"/>
      <c r="D1751" s="14"/>
      <c r="E1751" s="14"/>
      <c r="F1751" s="14">
        <v>24</v>
      </c>
      <c r="G1751" s="15">
        <f t="shared" si="688"/>
        <v>24</v>
      </c>
      <c r="H1751" s="16">
        <f t="shared" si="689"/>
        <v>0</v>
      </c>
      <c r="I1751" s="16">
        <f t="shared" si="689"/>
        <v>0</v>
      </c>
      <c r="J1751" s="16">
        <f t="shared" si="689"/>
        <v>0</v>
      </c>
      <c r="K1751" s="16">
        <f t="shared" si="689"/>
        <v>0</v>
      </c>
      <c r="L1751" s="16">
        <f t="shared" si="689"/>
        <v>1</v>
      </c>
      <c r="M1751" s="18" t="s">
        <v>17</v>
      </c>
    </row>
    <row r="1752" spans="1:13" ht="15" customHeight="1" thickTop="1" thickBot="1">
      <c r="A1752" s="13" t="s">
        <v>26</v>
      </c>
      <c r="B1752" s="14"/>
      <c r="C1752" s="14"/>
      <c r="D1752" s="14"/>
      <c r="E1752" s="14"/>
      <c r="F1752" s="14">
        <v>24</v>
      </c>
      <c r="G1752" s="15">
        <f t="shared" si="688"/>
        <v>24</v>
      </c>
      <c r="H1752" s="16">
        <f t="shared" si="689"/>
        <v>0</v>
      </c>
      <c r="I1752" s="16">
        <f t="shared" si="689"/>
        <v>0</v>
      </c>
      <c r="J1752" s="16">
        <f t="shared" si="689"/>
        <v>0</v>
      </c>
      <c r="K1752" s="16">
        <f t="shared" si="689"/>
        <v>0</v>
      </c>
      <c r="L1752" s="16">
        <f t="shared" si="689"/>
        <v>1</v>
      </c>
      <c r="M1752" s="18"/>
    </row>
    <row r="1753" spans="1:13" ht="15" customHeight="1" thickTop="1" thickBot="1">
      <c r="A1753" s="19" t="s">
        <v>27</v>
      </c>
      <c r="B1753" s="20">
        <f t="shared" ref="B1753:E1753" si="690">IFERROR(AVERAGE(B1748:B1752),0)</f>
        <v>0</v>
      </c>
      <c r="C1753" s="20">
        <f t="shared" si="690"/>
        <v>0</v>
      </c>
      <c r="D1753" s="20">
        <f t="shared" si="690"/>
        <v>1</v>
      </c>
      <c r="E1753" s="20">
        <f t="shared" si="690"/>
        <v>0</v>
      </c>
      <c r="F1753" s="20"/>
      <c r="G1753" s="20">
        <f>SUM(AVERAGE(G1748:G1752))</f>
        <v>20</v>
      </c>
      <c r="H1753" s="22">
        <f>AVERAGE(H1748:H1752)*0.2</f>
        <v>0</v>
      </c>
      <c r="I1753" s="22">
        <f>AVERAGE(I1748:I1752)*0.4</f>
        <v>0</v>
      </c>
      <c r="J1753" s="22">
        <f>AVERAGE(J1748:J1752)*0.6</f>
        <v>5.0000000000000001E-3</v>
      </c>
      <c r="K1753" s="22">
        <f>AVERAGE(K1748:K1752)*0.8</f>
        <v>0</v>
      </c>
      <c r="L1753" s="25">
        <f>AVERAGE(L1748:L1752)*1</f>
        <v>0.82499999999999996</v>
      </c>
      <c r="M1753" s="22">
        <f>SUM(H1753:L1753)</f>
        <v>0.83</v>
      </c>
    </row>
    <row r="1754" spans="1:13" ht="15" customHeight="1" thickTop="1" thickBot="1">
      <c r="A1754" s="23" t="s">
        <v>28</v>
      </c>
      <c r="B1754" s="9" t="s">
        <v>10</v>
      </c>
      <c r="C1754" s="9" t="s">
        <v>11</v>
      </c>
      <c r="D1754" s="9" t="s">
        <v>12</v>
      </c>
      <c r="E1754" s="9" t="s">
        <v>13</v>
      </c>
      <c r="F1754" s="9" t="s">
        <v>14</v>
      </c>
      <c r="G1754" s="10" t="s">
        <v>15</v>
      </c>
      <c r="H1754" s="9" t="s">
        <v>10</v>
      </c>
      <c r="I1754" s="9" t="s">
        <v>11</v>
      </c>
      <c r="J1754" s="9" t="s">
        <v>12</v>
      </c>
      <c r="K1754" s="9" t="s">
        <v>13</v>
      </c>
      <c r="L1754" s="24" t="s">
        <v>14</v>
      </c>
      <c r="M1754" s="10" t="s">
        <v>15</v>
      </c>
    </row>
    <row r="1755" spans="1:13" ht="15" customHeight="1" thickTop="1" thickBot="1">
      <c r="A1755" s="13" t="s">
        <v>29</v>
      </c>
      <c r="B1755" s="14"/>
      <c r="C1755" s="14"/>
      <c r="D1755" s="14"/>
      <c r="E1755" s="14">
        <v>6</v>
      </c>
      <c r="F1755" s="14">
        <v>18</v>
      </c>
      <c r="G1755" s="15">
        <f t="shared" ref="G1755:G1757" si="691">SUM(B1755:F1755)</f>
        <v>24</v>
      </c>
      <c r="H1755" s="16">
        <f t="shared" ref="H1755:L1757" si="692">IFERROR(B1755/$G$1755,0)</f>
        <v>0</v>
      </c>
      <c r="I1755" s="16">
        <f t="shared" si="692"/>
        <v>0</v>
      </c>
      <c r="J1755" s="16">
        <f t="shared" si="692"/>
        <v>0</v>
      </c>
      <c r="K1755" s="16">
        <f t="shared" si="692"/>
        <v>0.25</v>
      </c>
      <c r="L1755" s="16">
        <f t="shared" si="692"/>
        <v>0.75</v>
      </c>
      <c r="M1755" s="18" t="s">
        <v>17</v>
      </c>
    </row>
    <row r="1756" spans="1:13" ht="15" customHeight="1" thickTop="1" thickBot="1">
      <c r="A1756" s="13" t="s">
        <v>30</v>
      </c>
      <c r="B1756" s="14"/>
      <c r="C1756" s="14"/>
      <c r="D1756" s="14"/>
      <c r="E1756" s="14">
        <v>5</v>
      </c>
      <c r="F1756" s="14">
        <v>19</v>
      </c>
      <c r="G1756" s="15">
        <f t="shared" si="691"/>
        <v>24</v>
      </c>
      <c r="H1756" s="16">
        <f t="shared" si="692"/>
        <v>0</v>
      </c>
      <c r="I1756" s="16">
        <f t="shared" si="692"/>
        <v>0</v>
      </c>
      <c r="J1756" s="16">
        <f t="shared" si="692"/>
        <v>0</v>
      </c>
      <c r="K1756" s="16">
        <f t="shared" si="692"/>
        <v>0.20833333333333334</v>
      </c>
      <c r="L1756" s="16">
        <f t="shared" si="692"/>
        <v>0.79166666666666663</v>
      </c>
      <c r="M1756" s="18" t="s">
        <v>17</v>
      </c>
    </row>
    <row r="1757" spans="1:13" ht="15" customHeight="1" thickTop="1" thickBot="1">
      <c r="A1757" s="13" t="s">
        <v>31</v>
      </c>
      <c r="B1757" s="14"/>
      <c r="C1757" s="14"/>
      <c r="D1757" s="14"/>
      <c r="E1757" s="14">
        <v>3</v>
      </c>
      <c r="F1757" s="14">
        <v>21</v>
      </c>
      <c r="G1757" s="15">
        <f t="shared" si="691"/>
        <v>24</v>
      </c>
      <c r="H1757" s="16">
        <f t="shared" si="692"/>
        <v>0</v>
      </c>
      <c r="I1757" s="16">
        <f t="shared" si="692"/>
        <v>0</v>
      </c>
      <c r="J1757" s="16">
        <f t="shared" si="692"/>
        <v>0</v>
      </c>
      <c r="K1757" s="16">
        <f t="shared" si="692"/>
        <v>0.125</v>
      </c>
      <c r="L1757" s="16">
        <f t="shared" si="692"/>
        <v>0.875</v>
      </c>
      <c r="M1757" s="18" t="s">
        <v>17</v>
      </c>
    </row>
    <row r="1758" spans="1:13" ht="15" customHeight="1" thickTop="1" thickBot="1">
      <c r="A1758" s="19" t="s">
        <v>27</v>
      </c>
      <c r="B1758" s="20"/>
      <c r="C1758" s="20">
        <f t="shared" ref="C1758:E1758" si="693">IFERROR(AVERAGE(C1755:C1757),0)</f>
        <v>0</v>
      </c>
      <c r="D1758" s="26">
        <f t="shared" si="693"/>
        <v>0</v>
      </c>
      <c r="E1758" s="26">
        <f t="shared" si="693"/>
        <v>4.666666666666667</v>
      </c>
      <c r="F1758" s="26"/>
      <c r="G1758" s="26">
        <f>SUM(AVERAGE(G1755:G1757))</f>
        <v>24</v>
      </c>
      <c r="H1758" s="22">
        <f>AVERAGE(H1755:H1757)*0.2</f>
        <v>0</v>
      </c>
      <c r="I1758" s="22">
        <f>AVERAGE(I1755:I1757)*0.4</f>
        <v>0</v>
      </c>
      <c r="J1758" s="22">
        <f>AVERAGE(J1755:J1757)*0.6</f>
        <v>0</v>
      </c>
      <c r="K1758" s="22">
        <f>AVERAGE(K1755:K1757)*0.8</f>
        <v>0.15555555555555556</v>
      </c>
      <c r="L1758" s="25">
        <f>AVERAGE(L1755:L1757)*1</f>
        <v>0.80555555555555547</v>
      </c>
      <c r="M1758" s="27">
        <f>SUM(H1758:L1758)</f>
        <v>0.96111111111111103</v>
      </c>
    </row>
    <row r="1759" spans="1:13" ht="15" customHeight="1" thickTop="1" thickBot="1">
      <c r="A1759" s="8" t="s">
        <v>32</v>
      </c>
      <c r="B1759" s="9" t="s">
        <v>10</v>
      </c>
      <c r="C1759" s="9" t="s">
        <v>11</v>
      </c>
      <c r="D1759" s="9" t="s">
        <v>12</v>
      </c>
      <c r="E1759" s="9" t="s">
        <v>13</v>
      </c>
      <c r="F1759" s="9" t="s">
        <v>14</v>
      </c>
      <c r="G1759" s="10" t="s">
        <v>15</v>
      </c>
      <c r="H1759" s="9" t="s">
        <v>10</v>
      </c>
      <c r="I1759" s="9" t="s">
        <v>11</v>
      </c>
      <c r="J1759" s="9" t="s">
        <v>12</v>
      </c>
      <c r="K1759" s="9" t="s">
        <v>13</v>
      </c>
      <c r="L1759" s="24" t="s">
        <v>14</v>
      </c>
      <c r="M1759" s="10" t="s">
        <v>15</v>
      </c>
    </row>
    <row r="1760" spans="1:13" ht="15" customHeight="1" thickTop="1" thickBot="1">
      <c r="A1760" s="28" t="s">
        <v>33</v>
      </c>
      <c r="B1760" s="29"/>
      <c r="C1760" s="29"/>
      <c r="D1760" s="29"/>
      <c r="E1760" s="14">
        <v>1</v>
      </c>
      <c r="F1760" s="14">
        <v>23</v>
      </c>
      <c r="G1760" s="30">
        <f t="shared" ref="G1760:G1763" si="694">SUM(B1760:F1760)</f>
        <v>24</v>
      </c>
      <c r="H1760" s="31">
        <f t="shared" ref="H1760:L1763" si="695">IFERROR(B1760/$G$1760,0)</f>
        <v>0</v>
      </c>
      <c r="I1760" s="31">
        <f t="shared" si="695"/>
        <v>0</v>
      </c>
      <c r="J1760" s="31">
        <f t="shared" si="695"/>
        <v>0</v>
      </c>
      <c r="K1760" s="31">
        <f t="shared" si="695"/>
        <v>4.1666666666666664E-2</v>
      </c>
      <c r="L1760" s="31">
        <f t="shared" si="695"/>
        <v>0.95833333333333337</v>
      </c>
      <c r="M1760" s="18" t="s">
        <v>17</v>
      </c>
    </row>
    <row r="1761" spans="1:13" ht="15" customHeight="1" thickTop="1" thickBot="1">
      <c r="A1761" s="28" t="s">
        <v>34</v>
      </c>
      <c r="B1761" s="29"/>
      <c r="C1761" s="29"/>
      <c r="D1761" s="29"/>
      <c r="E1761" s="14">
        <v>2</v>
      </c>
      <c r="F1761" s="14">
        <v>22</v>
      </c>
      <c r="G1761" s="30">
        <f t="shared" si="694"/>
        <v>24</v>
      </c>
      <c r="H1761" s="31">
        <f t="shared" si="695"/>
        <v>0</v>
      </c>
      <c r="I1761" s="31">
        <f t="shared" si="695"/>
        <v>0</v>
      </c>
      <c r="J1761" s="31">
        <f t="shared" si="695"/>
        <v>0</v>
      </c>
      <c r="K1761" s="31">
        <f t="shared" si="695"/>
        <v>8.3333333333333329E-2</v>
      </c>
      <c r="L1761" s="31">
        <f t="shared" si="695"/>
        <v>0.91666666666666663</v>
      </c>
      <c r="M1761" s="18" t="s">
        <v>17</v>
      </c>
    </row>
    <row r="1762" spans="1:13" ht="15" customHeight="1" thickTop="1" thickBot="1">
      <c r="A1762" s="28" t="s">
        <v>35</v>
      </c>
      <c r="B1762" s="29"/>
      <c r="C1762" s="29"/>
      <c r="D1762" s="29"/>
      <c r="E1762" s="14">
        <v>1</v>
      </c>
      <c r="F1762" s="14">
        <v>23</v>
      </c>
      <c r="G1762" s="30">
        <f t="shared" si="694"/>
        <v>24</v>
      </c>
      <c r="H1762" s="31">
        <f t="shared" si="695"/>
        <v>0</v>
      </c>
      <c r="I1762" s="31">
        <f t="shared" si="695"/>
        <v>0</v>
      </c>
      <c r="J1762" s="31">
        <f t="shared" si="695"/>
        <v>0</v>
      </c>
      <c r="K1762" s="31">
        <f t="shared" si="695"/>
        <v>4.1666666666666664E-2</v>
      </c>
      <c r="L1762" s="31">
        <f t="shared" si="695"/>
        <v>0.95833333333333337</v>
      </c>
      <c r="M1762" s="18" t="s">
        <v>17</v>
      </c>
    </row>
    <row r="1763" spans="1:13" ht="15" customHeight="1" thickTop="1" thickBot="1">
      <c r="A1763" s="28" t="s">
        <v>36</v>
      </c>
      <c r="B1763" s="29"/>
      <c r="C1763" s="29"/>
      <c r="D1763" s="29"/>
      <c r="E1763" s="14">
        <v>1</v>
      </c>
      <c r="F1763" s="14">
        <v>23</v>
      </c>
      <c r="G1763" s="30">
        <f t="shared" si="694"/>
        <v>24</v>
      </c>
      <c r="H1763" s="31">
        <f t="shared" si="695"/>
        <v>0</v>
      </c>
      <c r="I1763" s="31">
        <f t="shared" si="695"/>
        <v>0</v>
      </c>
      <c r="J1763" s="31">
        <f t="shared" si="695"/>
        <v>0</v>
      </c>
      <c r="K1763" s="31">
        <f t="shared" si="695"/>
        <v>4.1666666666666664E-2</v>
      </c>
      <c r="L1763" s="31">
        <f t="shared" si="695"/>
        <v>0.95833333333333337</v>
      </c>
      <c r="M1763" s="18" t="s">
        <v>17</v>
      </c>
    </row>
    <row r="1764" spans="1:13" ht="15" customHeight="1" thickTop="1" thickBot="1">
      <c r="A1764" s="32" t="s">
        <v>27</v>
      </c>
      <c r="B1764" s="33">
        <f t="shared" ref="B1764:E1764" si="696">IFERROR(AVERAGE(B1760:B1763),0)</f>
        <v>0</v>
      </c>
      <c r="C1764" s="33">
        <f t="shared" si="696"/>
        <v>0</v>
      </c>
      <c r="D1764" s="33">
        <f t="shared" si="696"/>
        <v>0</v>
      </c>
      <c r="E1764" s="33">
        <f t="shared" si="696"/>
        <v>1.25</v>
      </c>
      <c r="F1764" s="33"/>
      <c r="G1764" s="33">
        <f>SUM(AVERAGE(G1760:G1763))</f>
        <v>24</v>
      </c>
      <c r="H1764" s="27">
        <f>AVERAGE(H1760:H1763)*0.2</f>
        <v>0</v>
      </c>
      <c r="I1764" s="27">
        <f>AVERAGE(I1760:I1763)*0.4</f>
        <v>0</v>
      </c>
      <c r="J1764" s="27">
        <f>AVERAGE(J1760:J1763)*0.6</f>
        <v>0</v>
      </c>
      <c r="K1764" s="27">
        <f>AVERAGE(K1760:K1763)*0.8</f>
        <v>4.1666666666666664E-2</v>
      </c>
      <c r="L1764" s="34">
        <f>AVERAGE(L1760:L1763)*1</f>
        <v>0.94791666666666674</v>
      </c>
      <c r="M1764" s="27">
        <f>SUM(H1764:L1764)</f>
        <v>0.98958333333333337</v>
      </c>
    </row>
    <row r="1765" spans="1:13" ht="15" customHeight="1" thickTop="1" thickBot="1">
      <c r="A1765" s="35" t="s">
        <v>37</v>
      </c>
      <c r="B1765" s="36"/>
      <c r="C1765" s="36"/>
      <c r="D1765" s="36"/>
      <c r="E1765" s="36"/>
      <c r="F1765" s="36"/>
      <c r="G1765" s="37">
        <f>SUM(B1765:F1765)</f>
        <v>0</v>
      </c>
      <c r="H1765" s="38">
        <f t="shared" ref="H1765:L1765" si="697">IFERROR(B1765/$G$1765,0)</f>
        <v>0</v>
      </c>
      <c r="I1765" s="38">
        <f t="shared" si="697"/>
        <v>0</v>
      </c>
      <c r="J1765" s="38">
        <f t="shared" si="697"/>
        <v>0</v>
      </c>
      <c r="K1765" s="38">
        <f t="shared" si="697"/>
        <v>0</v>
      </c>
      <c r="L1765" s="38">
        <f t="shared" si="697"/>
        <v>0</v>
      </c>
      <c r="M1765" s="18" t="s">
        <v>17</v>
      </c>
    </row>
    <row r="1766" spans="1:13" ht="15" customHeight="1" thickTop="1" thickBot="1">
      <c r="A1766" s="51" t="s">
        <v>38</v>
      </c>
      <c r="B1766" s="52"/>
      <c r="C1766" s="52"/>
      <c r="D1766" s="52"/>
      <c r="E1766" s="52"/>
      <c r="F1766" s="53"/>
      <c r="G1766" s="39">
        <v>24</v>
      </c>
      <c r="H1766" s="27" t="s">
        <v>17</v>
      </c>
      <c r="I1766" s="27" t="s">
        <v>17</v>
      </c>
      <c r="J1766" s="27" t="s">
        <v>17</v>
      </c>
      <c r="K1766" s="27" t="s">
        <v>17</v>
      </c>
      <c r="L1766" s="27" t="s">
        <v>17</v>
      </c>
      <c r="M1766" s="27">
        <f>(M1746+M1753+M1758+M1764)/4</f>
        <v>0.9451736111111112</v>
      </c>
    </row>
    <row r="1767" spans="1:13" ht="15" customHeight="1" thickTop="1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</row>
    <row r="1768" spans="1:13" ht="15" customHeight="1" thickBot="1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</row>
    <row r="1769" spans="1:13" ht="15" customHeight="1" thickTop="1" thickBot="1">
      <c r="A1769" s="3" t="s">
        <v>0</v>
      </c>
      <c r="B1769" s="54" t="s">
        <v>74</v>
      </c>
      <c r="C1769" s="50"/>
      <c r="D1769" s="50"/>
      <c r="E1769" s="50"/>
      <c r="F1769" s="50"/>
      <c r="G1769" s="47"/>
      <c r="H1769" s="55" t="s">
        <v>2</v>
      </c>
      <c r="I1769" s="56"/>
      <c r="J1769" s="57"/>
      <c r="K1769" s="4" t="s">
        <v>3</v>
      </c>
      <c r="L1769" s="58">
        <v>45343</v>
      </c>
      <c r="M1769" s="59"/>
    </row>
    <row r="1770" spans="1:13" ht="15" customHeight="1" thickBot="1">
      <c r="A1770" s="40" t="s">
        <v>4</v>
      </c>
      <c r="B1770" s="41"/>
      <c r="C1770" s="41"/>
      <c r="D1770" s="41"/>
      <c r="E1770" s="41"/>
      <c r="F1770" s="41"/>
      <c r="G1770" s="42"/>
      <c r="H1770" s="5" t="s">
        <v>5</v>
      </c>
      <c r="I1770" s="46">
        <v>20</v>
      </c>
      <c r="J1770" s="47"/>
      <c r="K1770" s="6"/>
      <c r="L1770" s="5"/>
      <c r="M1770" s="5"/>
    </row>
    <row r="1771" spans="1:13" ht="15" customHeight="1" thickBot="1">
      <c r="A1771" s="43"/>
      <c r="B1771" s="44"/>
      <c r="C1771" s="44"/>
      <c r="D1771" s="44"/>
      <c r="E1771" s="44"/>
      <c r="F1771" s="44"/>
      <c r="G1771" s="45"/>
      <c r="H1771" s="5" t="s">
        <v>6</v>
      </c>
      <c r="I1771" s="46">
        <v>4</v>
      </c>
      <c r="J1771" s="47"/>
      <c r="K1771" s="5"/>
      <c r="L1771" s="5"/>
      <c r="M1771" s="5"/>
    </row>
    <row r="1772" spans="1:13" ht="15" customHeight="1" thickBot="1">
      <c r="A1772" s="7" t="s">
        <v>7</v>
      </c>
      <c r="B1772" s="48" t="s">
        <v>8</v>
      </c>
      <c r="C1772" s="49"/>
      <c r="D1772" s="49"/>
      <c r="E1772" s="49"/>
      <c r="F1772" s="49"/>
      <c r="G1772" s="49"/>
      <c r="H1772" s="46" t="s">
        <v>8</v>
      </c>
      <c r="I1772" s="50"/>
      <c r="J1772" s="50"/>
      <c r="K1772" s="50"/>
      <c r="L1772" s="50"/>
      <c r="M1772" s="47"/>
    </row>
    <row r="1773" spans="1:13" ht="15" customHeight="1" thickTop="1" thickBot="1">
      <c r="A1773" s="8" t="s">
        <v>9</v>
      </c>
      <c r="B1773" s="9" t="s">
        <v>10</v>
      </c>
      <c r="C1773" s="9" t="s">
        <v>11</v>
      </c>
      <c r="D1773" s="9" t="s">
        <v>12</v>
      </c>
      <c r="E1773" s="9" t="s">
        <v>13</v>
      </c>
      <c r="F1773" s="9" t="s">
        <v>14</v>
      </c>
      <c r="G1773" s="10" t="s">
        <v>15</v>
      </c>
      <c r="H1773" s="11" t="s">
        <v>10</v>
      </c>
      <c r="I1773" s="11" t="s">
        <v>11</v>
      </c>
      <c r="J1773" s="11" t="s">
        <v>12</v>
      </c>
      <c r="K1773" s="11" t="s">
        <v>13</v>
      </c>
      <c r="L1773" s="11" t="s">
        <v>14</v>
      </c>
      <c r="M1773" s="12" t="s">
        <v>15</v>
      </c>
    </row>
    <row r="1774" spans="1:13" ht="15" customHeight="1" thickTop="1" thickBot="1">
      <c r="A1774" s="13" t="s">
        <v>16</v>
      </c>
      <c r="B1774" s="14"/>
      <c r="C1774" s="14"/>
      <c r="D1774" s="14"/>
      <c r="E1774" s="14">
        <v>5</v>
      </c>
      <c r="F1774" s="14">
        <v>19</v>
      </c>
      <c r="G1774" s="15">
        <f t="shared" ref="G1774:G1776" si="698">SUM(B1774:F1774)</f>
        <v>24</v>
      </c>
      <c r="H1774" s="16">
        <f t="shared" ref="H1774:L1776" si="699">IFERROR(B1774/$G$1774,0)</f>
        <v>0</v>
      </c>
      <c r="I1774" s="16">
        <f t="shared" si="699"/>
        <v>0</v>
      </c>
      <c r="J1774" s="16">
        <f t="shared" si="699"/>
        <v>0</v>
      </c>
      <c r="K1774" s="16">
        <f t="shared" si="699"/>
        <v>0.20833333333333334</v>
      </c>
      <c r="L1774" s="16">
        <f t="shared" si="699"/>
        <v>0.79166666666666663</v>
      </c>
      <c r="M1774" s="17" t="s">
        <v>17</v>
      </c>
    </row>
    <row r="1775" spans="1:13" ht="15" customHeight="1" thickTop="1" thickBot="1">
      <c r="A1775" s="13" t="s">
        <v>18</v>
      </c>
      <c r="B1775" s="14"/>
      <c r="C1775" s="14"/>
      <c r="D1775" s="14"/>
      <c r="E1775" s="14">
        <v>6</v>
      </c>
      <c r="F1775" s="14">
        <v>18</v>
      </c>
      <c r="G1775" s="15">
        <f t="shared" si="698"/>
        <v>24</v>
      </c>
      <c r="H1775" s="16">
        <f t="shared" si="699"/>
        <v>0</v>
      </c>
      <c r="I1775" s="16">
        <f t="shared" si="699"/>
        <v>0</v>
      </c>
      <c r="J1775" s="16">
        <f t="shared" si="699"/>
        <v>0</v>
      </c>
      <c r="K1775" s="16">
        <f t="shared" si="699"/>
        <v>0.25</v>
      </c>
      <c r="L1775" s="16">
        <f t="shared" si="699"/>
        <v>0.75</v>
      </c>
      <c r="M1775" s="18" t="s">
        <v>17</v>
      </c>
    </row>
    <row r="1776" spans="1:13" ht="15" customHeight="1" thickTop="1" thickBot="1">
      <c r="A1776" s="13" t="s">
        <v>19</v>
      </c>
      <c r="B1776" s="14"/>
      <c r="C1776" s="14"/>
      <c r="D1776" s="14">
        <v>1</v>
      </c>
      <c r="E1776" s="14">
        <v>6</v>
      </c>
      <c r="F1776" s="14">
        <v>17</v>
      </c>
      <c r="G1776" s="15">
        <f t="shared" si="698"/>
        <v>24</v>
      </c>
      <c r="H1776" s="16">
        <f t="shared" si="699"/>
        <v>0</v>
      </c>
      <c r="I1776" s="16">
        <f t="shared" si="699"/>
        <v>0</v>
      </c>
      <c r="J1776" s="16">
        <f t="shared" si="699"/>
        <v>4.1666666666666664E-2</v>
      </c>
      <c r="K1776" s="16">
        <f t="shared" si="699"/>
        <v>0.25</v>
      </c>
      <c r="L1776" s="16">
        <f t="shared" si="699"/>
        <v>0.70833333333333337</v>
      </c>
      <c r="M1776" s="18" t="s">
        <v>17</v>
      </c>
    </row>
    <row r="1777" spans="1:13" ht="15" customHeight="1" thickTop="1" thickBot="1">
      <c r="A1777" s="19" t="s">
        <v>20</v>
      </c>
      <c r="B1777" s="20">
        <f>IFERROR(AVERAGE(B1774:B1776),0)</f>
        <v>0</v>
      </c>
      <c r="C1777" s="20"/>
      <c r="D1777" s="20">
        <f t="shared" ref="D1777:E1777" si="700">IFERROR(AVERAGE(D1774:D1776),0)</f>
        <v>1</v>
      </c>
      <c r="E1777" s="20">
        <f t="shared" si="700"/>
        <v>5.666666666666667</v>
      </c>
      <c r="F1777" s="20"/>
      <c r="G1777" s="20">
        <f>SUM(AVERAGE(G1774:G1776))</f>
        <v>24</v>
      </c>
      <c r="H1777" s="21">
        <f>AVERAGE(H1774:H1776)*0.2</f>
        <v>0</v>
      </c>
      <c r="I1777" s="21">
        <f>AVERAGE(I1774:I1776)*0.4</f>
        <v>0</v>
      </c>
      <c r="J1777" s="21">
        <f>AVERAGE(J1774:J1776)*0.6</f>
        <v>8.3333333333333332E-3</v>
      </c>
      <c r="K1777" s="21">
        <f>AVERAGE(K1774:K1776)*0.8</f>
        <v>0.18888888888888891</v>
      </c>
      <c r="L1777" s="21">
        <f>AVERAGE(L1774:L1776)*1</f>
        <v>0.75</v>
      </c>
      <c r="M1777" s="22">
        <f>SUM(H1777:L1777)</f>
        <v>0.94722222222222219</v>
      </c>
    </row>
    <row r="1778" spans="1:13" ht="15" customHeight="1" thickTop="1" thickBot="1">
      <c r="A1778" s="23" t="s">
        <v>21</v>
      </c>
      <c r="B1778" s="9" t="s">
        <v>10</v>
      </c>
      <c r="C1778" s="9" t="s">
        <v>11</v>
      </c>
      <c r="D1778" s="9" t="s">
        <v>12</v>
      </c>
      <c r="E1778" s="9" t="s">
        <v>13</v>
      </c>
      <c r="F1778" s="9" t="s">
        <v>14</v>
      </c>
      <c r="G1778" s="10" t="s">
        <v>15</v>
      </c>
      <c r="H1778" s="9" t="s">
        <v>10</v>
      </c>
      <c r="I1778" s="9" t="s">
        <v>11</v>
      </c>
      <c r="J1778" s="9" t="s">
        <v>12</v>
      </c>
      <c r="K1778" s="9" t="s">
        <v>13</v>
      </c>
      <c r="L1778" s="24" t="s">
        <v>14</v>
      </c>
      <c r="M1778" s="10" t="s">
        <v>15</v>
      </c>
    </row>
    <row r="1779" spans="1:13" ht="15" customHeight="1" thickTop="1" thickBot="1">
      <c r="A1779" s="13" t="s">
        <v>22</v>
      </c>
      <c r="B1779" s="14"/>
      <c r="C1779" s="14"/>
      <c r="D1779" s="14"/>
      <c r="E1779" s="14">
        <v>4</v>
      </c>
      <c r="F1779" s="14">
        <v>20</v>
      </c>
      <c r="G1779" s="15">
        <f t="shared" ref="G1779:G1783" si="701">SUM(B1779:F1779)</f>
        <v>24</v>
      </c>
      <c r="H1779" s="16">
        <f t="shared" ref="H1779:L1783" si="702">IFERROR(B1779/$G$1779,0)</f>
        <v>0</v>
      </c>
      <c r="I1779" s="16">
        <f t="shared" si="702"/>
        <v>0</v>
      </c>
      <c r="J1779" s="16">
        <f t="shared" si="702"/>
        <v>0</v>
      </c>
      <c r="K1779" s="16">
        <f t="shared" si="702"/>
        <v>0.16666666666666666</v>
      </c>
      <c r="L1779" s="16">
        <f t="shared" si="702"/>
        <v>0.83333333333333337</v>
      </c>
      <c r="M1779" s="18" t="s">
        <v>17</v>
      </c>
    </row>
    <row r="1780" spans="1:13" ht="15" customHeight="1" thickTop="1" thickBot="1">
      <c r="A1780" s="13" t="s">
        <v>23</v>
      </c>
      <c r="B1780" s="14"/>
      <c r="C1780" s="14"/>
      <c r="D1780" s="14"/>
      <c r="E1780" s="14">
        <v>6</v>
      </c>
      <c r="F1780" s="14">
        <v>18</v>
      </c>
      <c r="G1780" s="15">
        <f t="shared" si="701"/>
        <v>24</v>
      </c>
      <c r="H1780" s="16">
        <f t="shared" si="702"/>
        <v>0</v>
      </c>
      <c r="I1780" s="16">
        <f t="shared" si="702"/>
        <v>0</v>
      </c>
      <c r="J1780" s="16">
        <f t="shared" si="702"/>
        <v>0</v>
      </c>
      <c r="K1780" s="16">
        <f t="shared" si="702"/>
        <v>0.25</v>
      </c>
      <c r="L1780" s="16">
        <f t="shared" si="702"/>
        <v>0.75</v>
      </c>
      <c r="M1780" s="18" t="s">
        <v>17</v>
      </c>
    </row>
    <row r="1781" spans="1:13" ht="15" customHeight="1" thickTop="1" thickBot="1">
      <c r="A1781" s="13" t="s">
        <v>24</v>
      </c>
      <c r="B1781" s="14"/>
      <c r="C1781" s="14"/>
      <c r="D1781" s="14"/>
      <c r="E1781" s="14">
        <v>5</v>
      </c>
      <c r="F1781" s="14">
        <v>19</v>
      </c>
      <c r="G1781" s="15">
        <f t="shared" si="701"/>
        <v>24</v>
      </c>
      <c r="H1781" s="16">
        <f t="shared" si="702"/>
        <v>0</v>
      </c>
      <c r="I1781" s="16">
        <f t="shared" si="702"/>
        <v>0</v>
      </c>
      <c r="J1781" s="16">
        <f t="shared" si="702"/>
        <v>0</v>
      </c>
      <c r="K1781" s="16">
        <f t="shared" si="702"/>
        <v>0.20833333333333334</v>
      </c>
      <c r="L1781" s="16">
        <f t="shared" si="702"/>
        <v>0.79166666666666663</v>
      </c>
      <c r="M1781" s="18" t="s">
        <v>17</v>
      </c>
    </row>
    <row r="1782" spans="1:13" ht="15" customHeight="1" thickTop="1" thickBot="1">
      <c r="A1782" s="13" t="s">
        <v>25</v>
      </c>
      <c r="B1782" s="14"/>
      <c r="C1782" s="14"/>
      <c r="D1782" s="14"/>
      <c r="E1782" s="14">
        <v>5</v>
      </c>
      <c r="F1782" s="14">
        <v>19</v>
      </c>
      <c r="G1782" s="15">
        <f t="shared" si="701"/>
        <v>24</v>
      </c>
      <c r="H1782" s="16">
        <f t="shared" si="702"/>
        <v>0</v>
      </c>
      <c r="I1782" s="16">
        <f t="shared" si="702"/>
        <v>0</v>
      </c>
      <c r="J1782" s="16">
        <f t="shared" si="702"/>
        <v>0</v>
      </c>
      <c r="K1782" s="16">
        <f t="shared" si="702"/>
        <v>0.20833333333333334</v>
      </c>
      <c r="L1782" s="16">
        <f t="shared" si="702"/>
        <v>0.79166666666666663</v>
      </c>
      <c r="M1782" s="18" t="s">
        <v>17</v>
      </c>
    </row>
    <row r="1783" spans="1:13" ht="15" customHeight="1" thickTop="1" thickBot="1">
      <c r="A1783" s="13" t="s">
        <v>26</v>
      </c>
      <c r="B1783" s="14"/>
      <c r="C1783" s="14"/>
      <c r="D1783" s="14"/>
      <c r="E1783" s="14">
        <v>5</v>
      </c>
      <c r="F1783" s="14">
        <v>19</v>
      </c>
      <c r="G1783" s="15">
        <f t="shared" si="701"/>
        <v>24</v>
      </c>
      <c r="H1783" s="16">
        <f t="shared" si="702"/>
        <v>0</v>
      </c>
      <c r="I1783" s="16">
        <f t="shared" si="702"/>
        <v>0</v>
      </c>
      <c r="J1783" s="16">
        <f t="shared" si="702"/>
        <v>0</v>
      </c>
      <c r="K1783" s="16">
        <f t="shared" si="702"/>
        <v>0.20833333333333334</v>
      </c>
      <c r="L1783" s="16">
        <f t="shared" si="702"/>
        <v>0.79166666666666663</v>
      </c>
      <c r="M1783" s="18"/>
    </row>
    <row r="1784" spans="1:13" ht="15" customHeight="1" thickTop="1" thickBot="1">
      <c r="A1784" s="19" t="s">
        <v>27</v>
      </c>
      <c r="B1784" s="20">
        <f t="shared" ref="B1784:E1784" si="703">IFERROR(AVERAGE(B1779:B1783),0)</f>
        <v>0</v>
      </c>
      <c r="C1784" s="20">
        <f t="shared" si="703"/>
        <v>0</v>
      </c>
      <c r="D1784" s="20">
        <f t="shared" si="703"/>
        <v>0</v>
      </c>
      <c r="E1784" s="20">
        <f t="shared" si="703"/>
        <v>5</v>
      </c>
      <c r="F1784" s="20"/>
      <c r="G1784" s="20">
        <f>SUM(AVERAGE(G1779:G1783))</f>
        <v>24</v>
      </c>
      <c r="H1784" s="22">
        <f>AVERAGE(H1779:H1783)*0.2</f>
        <v>0</v>
      </c>
      <c r="I1784" s="22">
        <f>AVERAGE(I1779:I1783)*0.4</f>
        <v>0</v>
      </c>
      <c r="J1784" s="22">
        <f>AVERAGE(J1779:J1783)*0.6</f>
        <v>0</v>
      </c>
      <c r="K1784" s="22">
        <f>AVERAGE(K1779:K1783)*0.8</f>
        <v>0.16666666666666669</v>
      </c>
      <c r="L1784" s="25">
        <f>AVERAGE(L1779:L1783)*1</f>
        <v>0.79166666666666663</v>
      </c>
      <c r="M1784" s="22">
        <f>SUM(H1784:L1784)</f>
        <v>0.95833333333333326</v>
      </c>
    </row>
    <row r="1785" spans="1:13" ht="15" customHeight="1" thickTop="1" thickBot="1">
      <c r="A1785" s="23" t="s">
        <v>28</v>
      </c>
      <c r="B1785" s="9" t="s">
        <v>10</v>
      </c>
      <c r="C1785" s="9" t="s">
        <v>11</v>
      </c>
      <c r="D1785" s="9" t="s">
        <v>12</v>
      </c>
      <c r="E1785" s="9" t="s">
        <v>13</v>
      </c>
      <c r="F1785" s="9" t="s">
        <v>14</v>
      </c>
      <c r="G1785" s="10" t="s">
        <v>15</v>
      </c>
      <c r="H1785" s="9" t="s">
        <v>10</v>
      </c>
      <c r="I1785" s="9" t="s">
        <v>11</v>
      </c>
      <c r="J1785" s="9" t="s">
        <v>12</v>
      </c>
      <c r="K1785" s="9" t="s">
        <v>13</v>
      </c>
      <c r="L1785" s="24" t="s">
        <v>14</v>
      </c>
      <c r="M1785" s="10" t="s">
        <v>15</v>
      </c>
    </row>
    <row r="1786" spans="1:13" ht="15" customHeight="1" thickTop="1" thickBot="1">
      <c r="A1786" s="13" t="s">
        <v>29</v>
      </c>
      <c r="B1786" s="14"/>
      <c r="C1786" s="14"/>
      <c r="D1786" s="14">
        <v>3</v>
      </c>
      <c r="E1786" s="14">
        <v>5</v>
      </c>
      <c r="F1786" s="14">
        <v>16</v>
      </c>
      <c r="G1786" s="15">
        <f t="shared" ref="G1786:G1788" si="704">SUM(B1786:F1786)</f>
        <v>24</v>
      </c>
      <c r="H1786" s="16">
        <f t="shared" ref="H1786:L1788" si="705">IFERROR(B1786/$G$1786,0)</f>
        <v>0</v>
      </c>
      <c r="I1786" s="16">
        <f t="shared" si="705"/>
        <v>0</v>
      </c>
      <c r="J1786" s="16">
        <f t="shared" si="705"/>
        <v>0.125</v>
      </c>
      <c r="K1786" s="16">
        <f t="shared" si="705"/>
        <v>0.20833333333333334</v>
      </c>
      <c r="L1786" s="16">
        <f t="shared" si="705"/>
        <v>0.66666666666666663</v>
      </c>
      <c r="M1786" s="18" t="s">
        <v>17</v>
      </c>
    </row>
    <row r="1787" spans="1:13" ht="15" customHeight="1" thickTop="1" thickBot="1">
      <c r="A1787" s="13" t="s">
        <v>30</v>
      </c>
      <c r="B1787" s="14"/>
      <c r="C1787" s="14"/>
      <c r="D1787" s="14">
        <v>3</v>
      </c>
      <c r="E1787" s="14">
        <v>6</v>
      </c>
      <c r="F1787" s="14">
        <v>15</v>
      </c>
      <c r="G1787" s="15">
        <f t="shared" si="704"/>
        <v>24</v>
      </c>
      <c r="H1787" s="16">
        <f t="shared" si="705"/>
        <v>0</v>
      </c>
      <c r="I1787" s="16">
        <f t="shared" si="705"/>
        <v>0</v>
      </c>
      <c r="J1787" s="16">
        <f t="shared" si="705"/>
        <v>0.125</v>
      </c>
      <c r="K1787" s="16">
        <f t="shared" si="705"/>
        <v>0.25</v>
      </c>
      <c r="L1787" s="16">
        <f t="shared" si="705"/>
        <v>0.625</v>
      </c>
      <c r="M1787" s="18" t="s">
        <v>17</v>
      </c>
    </row>
    <row r="1788" spans="1:13" ht="15" customHeight="1" thickTop="1" thickBot="1">
      <c r="A1788" s="13" t="s">
        <v>31</v>
      </c>
      <c r="B1788" s="14"/>
      <c r="C1788" s="14"/>
      <c r="D1788" s="14">
        <v>1</v>
      </c>
      <c r="E1788" s="14">
        <v>5</v>
      </c>
      <c r="F1788" s="14">
        <v>18</v>
      </c>
      <c r="G1788" s="15">
        <f t="shared" si="704"/>
        <v>24</v>
      </c>
      <c r="H1788" s="16">
        <f t="shared" si="705"/>
        <v>0</v>
      </c>
      <c r="I1788" s="16">
        <f t="shared" si="705"/>
        <v>0</v>
      </c>
      <c r="J1788" s="16">
        <f t="shared" si="705"/>
        <v>4.1666666666666664E-2</v>
      </c>
      <c r="K1788" s="16">
        <f t="shared" si="705"/>
        <v>0.20833333333333334</v>
      </c>
      <c r="L1788" s="16">
        <f t="shared" si="705"/>
        <v>0.75</v>
      </c>
      <c r="M1788" s="18" t="s">
        <v>17</v>
      </c>
    </row>
    <row r="1789" spans="1:13" ht="15" customHeight="1" thickTop="1" thickBot="1">
      <c r="A1789" s="19" t="s">
        <v>27</v>
      </c>
      <c r="B1789" s="20"/>
      <c r="C1789" s="20">
        <f t="shared" ref="C1789:E1789" si="706">IFERROR(AVERAGE(C1786:C1788),0)</f>
        <v>0</v>
      </c>
      <c r="D1789" s="26">
        <f t="shared" si="706"/>
        <v>2.3333333333333335</v>
      </c>
      <c r="E1789" s="26">
        <f t="shared" si="706"/>
        <v>5.333333333333333</v>
      </c>
      <c r="F1789" s="26"/>
      <c r="G1789" s="26">
        <f>SUM(AVERAGE(G1786:G1788))</f>
        <v>24</v>
      </c>
      <c r="H1789" s="22">
        <f>AVERAGE(H1786:H1788)*0.2</f>
        <v>0</v>
      </c>
      <c r="I1789" s="22">
        <f>AVERAGE(I1786:I1788)*0.4</f>
        <v>0</v>
      </c>
      <c r="J1789" s="22">
        <f>AVERAGE(J1786:J1788)*0.6</f>
        <v>5.8333333333333334E-2</v>
      </c>
      <c r="K1789" s="22">
        <f>AVERAGE(K1786:K1788)*0.8</f>
        <v>0.17777777777777781</v>
      </c>
      <c r="L1789" s="25">
        <f>AVERAGE(L1786:L1788)*1</f>
        <v>0.68055555555555547</v>
      </c>
      <c r="M1789" s="27">
        <f>SUM(H1789:L1789)</f>
        <v>0.91666666666666663</v>
      </c>
    </row>
    <row r="1790" spans="1:13" ht="15" customHeight="1" thickTop="1" thickBot="1">
      <c r="A1790" s="8" t="s">
        <v>32</v>
      </c>
      <c r="B1790" s="9" t="s">
        <v>10</v>
      </c>
      <c r="C1790" s="9" t="s">
        <v>11</v>
      </c>
      <c r="D1790" s="9" t="s">
        <v>12</v>
      </c>
      <c r="E1790" s="9" t="s">
        <v>13</v>
      </c>
      <c r="F1790" s="9" t="s">
        <v>14</v>
      </c>
      <c r="G1790" s="10" t="s">
        <v>15</v>
      </c>
      <c r="H1790" s="9" t="s">
        <v>10</v>
      </c>
      <c r="I1790" s="9" t="s">
        <v>11</v>
      </c>
      <c r="J1790" s="9" t="s">
        <v>12</v>
      </c>
      <c r="K1790" s="9" t="s">
        <v>13</v>
      </c>
      <c r="L1790" s="24" t="s">
        <v>14</v>
      </c>
      <c r="M1790" s="10" t="s">
        <v>15</v>
      </c>
    </row>
    <row r="1791" spans="1:13" ht="15" customHeight="1" thickTop="1" thickBot="1">
      <c r="A1791" s="28" t="s">
        <v>33</v>
      </c>
      <c r="B1791" s="29"/>
      <c r="C1791" s="29"/>
      <c r="D1791" s="29"/>
      <c r="E1791" s="14">
        <v>6</v>
      </c>
      <c r="F1791" s="14">
        <v>18</v>
      </c>
      <c r="G1791" s="30">
        <f t="shared" ref="G1791:G1794" si="707">SUM(B1791:F1791)</f>
        <v>24</v>
      </c>
      <c r="H1791" s="31">
        <f t="shared" ref="H1791:L1794" si="708">IFERROR(B1791/$G$1791,0)</f>
        <v>0</v>
      </c>
      <c r="I1791" s="31">
        <f t="shared" si="708"/>
        <v>0</v>
      </c>
      <c r="J1791" s="31">
        <f t="shared" si="708"/>
        <v>0</v>
      </c>
      <c r="K1791" s="31">
        <f t="shared" si="708"/>
        <v>0.25</v>
      </c>
      <c r="L1791" s="31">
        <f t="shared" si="708"/>
        <v>0.75</v>
      </c>
      <c r="M1791" s="18" t="s">
        <v>17</v>
      </c>
    </row>
    <row r="1792" spans="1:13" ht="15" customHeight="1" thickTop="1" thickBot="1">
      <c r="A1792" s="28" t="s">
        <v>34</v>
      </c>
      <c r="B1792" s="29"/>
      <c r="C1792" s="29">
        <v>1</v>
      </c>
      <c r="D1792" s="29"/>
      <c r="E1792" s="14">
        <v>5</v>
      </c>
      <c r="F1792" s="14">
        <v>18</v>
      </c>
      <c r="G1792" s="30">
        <f t="shared" si="707"/>
        <v>24</v>
      </c>
      <c r="H1792" s="31">
        <f t="shared" si="708"/>
        <v>0</v>
      </c>
      <c r="I1792" s="31">
        <f t="shared" si="708"/>
        <v>4.1666666666666664E-2</v>
      </c>
      <c r="J1792" s="31">
        <f t="shared" si="708"/>
        <v>0</v>
      </c>
      <c r="K1792" s="31">
        <f t="shared" si="708"/>
        <v>0.20833333333333334</v>
      </c>
      <c r="L1792" s="31">
        <f t="shared" si="708"/>
        <v>0.75</v>
      </c>
      <c r="M1792" s="18" t="s">
        <v>17</v>
      </c>
    </row>
    <row r="1793" spans="1:13" ht="15" customHeight="1" thickTop="1" thickBot="1">
      <c r="A1793" s="28" t="s">
        <v>35</v>
      </c>
      <c r="B1793" s="29"/>
      <c r="C1793" s="29"/>
      <c r="D1793" s="29"/>
      <c r="E1793" s="14">
        <v>7</v>
      </c>
      <c r="F1793" s="14">
        <v>17</v>
      </c>
      <c r="G1793" s="30">
        <f t="shared" si="707"/>
        <v>24</v>
      </c>
      <c r="H1793" s="31">
        <f t="shared" si="708"/>
        <v>0</v>
      </c>
      <c r="I1793" s="31">
        <f t="shared" si="708"/>
        <v>0</v>
      </c>
      <c r="J1793" s="31">
        <f t="shared" si="708"/>
        <v>0</v>
      </c>
      <c r="K1793" s="31">
        <f t="shared" si="708"/>
        <v>0.29166666666666669</v>
      </c>
      <c r="L1793" s="31">
        <f t="shared" si="708"/>
        <v>0.70833333333333337</v>
      </c>
      <c r="M1793" s="18" t="s">
        <v>17</v>
      </c>
    </row>
    <row r="1794" spans="1:13" ht="15" customHeight="1" thickTop="1" thickBot="1">
      <c r="A1794" s="28" t="s">
        <v>36</v>
      </c>
      <c r="B1794" s="29"/>
      <c r="C1794" s="29"/>
      <c r="D1794" s="29"/>
      <c r="E1794" s="14">
        <v>5</v>
      </c>
      <c r="F1794" s="14">
        <v>19</v>
      </c>
      <c r="G1794" s="30">
        <f t="shared" si="707"/>
        <v>24</v>
      </c>
      <c r="H1794" s="31">
        <f t="shared" si="708"/>
        <v>0</v>
      </c>
      <c r="I1794" s="31">
        <f t="shared" si="708"/>
        <v>0</v>
      </c>
      <c r="J1794" s="31">
        <f t="shared" si="708"/>
        <v>0</v>
      </c>
      <c r="K1794" s="31">
        <f t="shared" si="708"/>
        <v>0.20833333333333334</v>
      </c>
      <c r="L1794" s="31">
        <f t="shared" si="708"/>
        <v>0.79166666666666663</v>
      </c>
      <c r="M1794" s="18" t="s">
        <v>17</v>
      </c>
    </row>
    <row r="1795" spans="1:13" ht="15" customHeight="1" thickTop="1" thickBot="1">
      <c r="A1795" s="32" t="s">
        <v>27</v>
      </c>
      <c r="B1795" s="33">
        <f t="shared" ref="B1795:E1795" si="709">IFERROR(AVERAGE(B1791:B1794),0)</f>
        <v>0</v>
      </c>
      <c r="C1795" s="33">
        <f t="shared" si="709"/>
        <v>1</v>
      </c>
      <c r="D1795" s="33">
        <f t="shared" si="709"/>
        <v>0</v>
      </c>
      <c r="E1795" s="33">
        <f t="shared" si="709"/>
        <v>5.75</v>
      </c>
      <c r="F1795" s="33"/>
      <c r="G1795" s="33">
        <f>SUM(AVERAGE(G1791:G1794))</f>
        <v>24</v>
      </c>
      <c r="H1795" s="27">
        <f>AVERAGE(H1791:H1794)*0.2</f>
        <v>0</v>
      </c>
      <c r="I1795" s="27">
        <f>AVERAGE(I1791:I1794)*0.4</f>
        <v>4.1666666666666666E-3</v>
      </c>
      <c r="J1795" s="27">
        <f>AVERAGE(J1791:J1794)*0.6</f>
        <v>0</v>
      </c>
      <c r="K1795" s="27">
        <f>AVERAGE(K1791:K1794)*0.8</f>
        <v>0.19166666666666668</v>
      </c>
      <c r="L1795" s="34">
        <f>AVERAGE(L1791:L1794)*1</f>
        <v>0.75</v>
      </c>
      <c r="M1795" s="27">
        <f>SUM(H1795:L1795)</f>
        <v>0.9458333333333333</v>
      </c>
    </row>
    <row r="1796" spans="1:13" ht="15" customHeight="1" thickTop="1" thickBot="1">
      <c r="A1796" s="35" t="s">
        <v>37</v>
      </c>
      <c r="B1796" s="36"/>
      <c r="C1796" s="36"/>
      <c r="D1796" s="36"/>
      <c r="E1796" s="36"/>
      <c r="F1796" s="36"/>
      <c r="G1796" s="37">
        <f>SUM(B1796:F1796)</f>
        <v>0</v>
      </c>
      <c r="H1796" s="38">
        <f t="shared" ref="H1796:L1796" si="710">IFERROR(B1796/$G$1796,0)</f>
        <v>0</v>
      </c>
      <c r="I1796" s="38">
        <f t="shared" si="710"/>
        <v>0</v>
      </c>
      <c r="J1796" s="38">
        <f t="shared" si="710"/>
        <v>0</v>
      </c>
      <c r="K1796" s="38">
        <f t="shared" si="710"/>
        <v>0</v>
      </c>
      <c r="L1796" s="38">
        <f t="shared" si="710"/>
        <v>0</v>
      </c>
      <c r="M1796" s="18" t="s">
        <v>17</v>
      </c>
    </row>
    <row r="1797" spans="1:13" ht="15" customHeight="1" thickTop="1" thickBot="1">
      <c r="A1797" s="51" t="s">
        <v>38</v>
      </c>
      <c r="B1797" s="52"/>
      <c r="C1797" s="52"/>
      <c r="D1797" s="52"/>
      <c r="E1797" s="52"/>
      <c r="F1797" s="53"/>
      <c r="G1797" s="39">
        <v>24</v>
      </c>
      <c r="H1797" s="27" t="s">
        <v>17</v>
      </c>
      <c r="I1797" s="27" t="s">
        <v>17</v>
      </c>
      <c r="J1797" s="27" t="s">
        <v>17</v>
      </c>
      <c r="K1797" s="27" t="s">
        <v>17</v>
      </c>
      <c r="L1797" s="27" t="s">
        <v>17</v>
      </c>
      <c r="M1797" s="27">
        <f>(M1777+M1784+M1789+M1795)/4</f>
        <v>0.94201388888888882</v>
      </c>
    </row>
    <row r="1798" spans="1:13" ht="15" customHeight="1" thickTop="1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</row>
    <row r="1799" spans="1:13" ht="15" customHeight="1" thickBot="1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</row>
    <row r="1800" spans="1:13" ht="15" customHeight="1" thickTop="1" thickBot="1">
      <c r="A1800" s="3" t="s">
        <v>0</v>
      </c>
      <c r="B1800" s="54" t="s">
        <v>54</v>
      </c>
      <c r="C1800" s="50"/>
      <c r="D1800" s="50"/>
      <c r="E1800" s="50"/>
      <c r="F1800" s="50"/>
      <c r="G1800" s="47"/>
      <c r="H1800" s="55" t="s">
        <v>2</v>
      </c>
      <c r="I1800" s="56"/>
      <c r="J1800" s="57"/>
      <c r="K1800" s="4" t="s">
        <v>3</v>
      </c>
      <c r="L1800" s="58">
        <v>45336</v>
      </c>
      <c r="M1800" s="59"/>
    </row>
    <row r="1801" spans="1:13" ht="15" customHeight="1" thickBot="1">
      <c r="A1801" s="40" t="s">
        <v>4</v>
      </c>
      <c r="B1801" s="41"/>
      <c r="C1801" s="41"/>
      <c r="D1801" s="41"/>
      <c r="E1801" s="41"/>
      <c r="F1801" s="41"/>
      <c r="G1801" s="42"/>
      <c r="H1801" s="5" t="s">
        <v>5</v>
      </c>
      <c r="I1801" s="46">
        <v>21</v>
      </c>
      <c r="J1801" s="47"/>
      <c r="K1801" s="6"/>
      <c r="L1801" s="5"/>
      <c r="M1801" s="5"/>
    </row>
    <row r="1802" spans="1:13" ht="15" customHeight="1" thickBot="1">
      <c r="A1802" s="43"/>
      <c r="B1802" s="44"/>
      <c r="C1802" s="44"/>
      <c r="D1802" s="44"/>
      <c r="E1802" s="44"/>
      <c r="F1802" s="44"/>
      <c r="G1802" s="45"/>
      <c r="H1802" s="5" t="s">
        <v>6</v>
      </c>
      <c r="I1802" s="46">
        <v>3</v>
      </c>
      <c r="J1802" s="47"/>
      <c r="K1802" s="5"/>
      <c r="L1802" s="5"/>
      <c r="M1802" s="5"/>
    </row>
    <row r="1803" spans="1:13" ht="15" customHeight="1" thickBot="1">
      <c r="A1803" s="7" t="s">
        <v>7</v>
      </c>
      <c r="B1803" s="48" t="s">
        <v>8</v>
      </c>
      <c r="C1803" s="49"/>
      <c r="D1803" s="49"/>
      <c r="E1803" s="49"/>
      <c r="F1803" s="49"/>
      <c r="G1803" s="49"/>
      <c r="H1803" s="46" t="s">
        <v>8</v>
      </c>
      <c r="I1803" s="50"/>
      <c r="J1803" s="50"/>
      <c r="K1803" s="50"/>
      <c r="L1803" s="50"/>
      <c r="M1803" s="47"/>
    </row>
    <row r="1804" spans="1:13" ht="15" customHeight="1" thickTop="1" thickBot="1">
      <c r="A1804" s="8" t="s">
        <v>9</v>
      </c>
      <c r="B1804" s="9" t="s">
        <v>10</v>
      </c>
      <c r="C1804" s="9" t="s">
        <v>11</v>
      </c>
      <c r="D1804" s="9" t="s">
        <v>12</v>
      </c>
      <c r="E1804" s="9" t="s">
        <v>13</v>
      </c>
      <c r="F1804" s="9" t="s">
        <v>14</v>
      </c>
      <c r="G1804" s="10" t="s">
        <v>15</v>
      </c>
      <c r="H1804" s="11" t="s">
        <v>10</v>
      </c>
      <c r="I1804" s="11" t="s">
        <v>11</v>
      </c>
      <c r="J1804" s="11" t="s">
        <v>12</v>
      </c>
      <c r="K1804" s="11" t="s">
        <v>13</v>
      </c>
      <c r="L1804" s="11" t="s">
        <v>14</v>
      </c>
      <c r="M1804" s="12" t="s">
        <v>15</v>
      </c>
    </row>
    <row r="1805" spans="1:13" ht="15" customHeight="1" thickTop="1" thickBot="1">
      <c r="A1805" s="13" t="s">
        <v>16</v>
      </c>
      <c r="B1805" s="14"/>
      <c r="C1805" s="14"/>
      <c r="D1805" s="14"/>
      <c r="E1805" s="14">
        <v>6</v>
      </c>
      <c r="F1805" s="14">
        <v>18</v>
      </c>
      <c r="G1805" s="15">
        <f t="shared" ref="G1805:G1807" si="711">SUM(B1805:F1805)</f>
        <v>24</v>
      </c>
      <c r="H1805" s="16">
        <f t="shared" ref="H1805:L1807" si="712">IFERROR(B1805/$G$1805,0)</f>
        <v>0</v>
      </c>
      <c r="I1805" s="16">
        <f t="shared" si="712"/>
        <v>0</v>
      </c>
      <c r="J1805" s="16">
        <f t="shared" si="712"/>
        <v>0</v>
      </c>
      <c r="K1805" s="16">
        <f t="shared" si="712"/>
        <v>0.25</v>
      </c>
      <c r="L1805" s="16">
        <f t="shared" si="712"/>
        <v>0.75</v>
      </c>
      <c r="M1805" s="17" t="s">
        <v>17</v>
      </c>
    </row>
    <row r="1806" spans="1:13" ht="15" customHeight="1" thickTop="1" thickBot="1">
      <c r="A1806" s="13" t="s">
        <v>18</v>
      </c>
      <c r="B1806" s="14"/>
      <c r="C1806" s="14"/>
      <c r="D1806" s="14"/>
      <c r="E1806" s="14">
        <v>4</v>
      </c>
      <c r="F1806" s="14">
        <v>20</v>
      </c>
      <c r="G1806" s="15">
        <f t="shared" si="711"/>
        <v>24</v>
      </c>
      <c r="H1806" s="16">
        <f t="shared" si="712"/>
        <v>0</v>
      </c>
      <c r="I1806" s="16">
        <f t="shared" si="712"/>
        <v>0</v>
      </c>
      <c r="J1806" s="16">
        <f t="shared" si="712"/>
        <v>0</v>
      </c>
      <c r="K1806" s="16">
        <f t="shared" si="712"/>
        <v>0.16666666666666666</v>
      </c>
      <c r="L1806" s="16">
        <f t="shared" si="712"/>
        <v>0.83333333333333337</v>
      </c>
      <c r="M1806" s="18" t="s">
        <v>17</v>
      </c>
    </row>
    <row r="1807" spans="1:13" ht="15" customHeight="1" thickTop="1" thickBot="1">
      <c r="A1807" s="13" t="s">
        <v>19</v>
      </c>
      <c r="B1807" s="14"/>
      <c r="C1807" s="14"/>
      <c r="D1807" s="14">
        <v>1</v>
      </c>
      <c r="E1807" s="14">
        <v>6</v>
      </c>
      <c r="F1807" s="14">
        <v>17</v>
      </c>
      <c r="G1807" s="15">
        <f t="shared" si="711"/>
        <v>24</v>
      </c>
      <c r="H1807" s="16">
        <f t="shared" si="712"/>
        <v>0</v>
      </c>
      <c r="I1807" s="16">
        <f t="shared" si="712"/>
        <v>0</v>
      </c>
      <c r="J1807" s="16">
        <f t="shared" si="712"/>
        <v>4.1666666666666664E-2</v>
      </c>
      <c r="K1807" s="16">
        <f t="shared" si="712"/>
        <v>0.25</v>
      </c>
      <c r="L1807" s="16">
        <f t="shared" si="712"/>
        <v>0.70833333333333337</v>
      </c>
      <c r="M1807" s="18" t="s">
        <v>17</v>
      </c>
    </row>
    <row r="1808" spans="1:13" ht="15" customHeight="1" thickTop="1" thickBot="1">
      <c r="A1808" s="19" t="s">
        <v>20</v>
      </c>
      <c r="B1808" s="20">
        <f>IFERROR(AVERAGE(B1805:B1807),0)</f>
        <v>0</v>
      </c>
      <c r="C1808" s="20"/>
      <c r="D1808" s="20">
        <f t="shared" ref="D1808:E1808" si="713">IFERROR(AVERAGE(D1805:D1807),0)</f>
        <v>1</v>
      </c>
      <c r="E1808" s="20">
        <f t="shared" si="713"/>
        <v>5.333333333333333</v>
      </c>
      <c r="F1808" s="20"/>
      <c r="G1808" s="20">
        <f>SUM(AVERAGE(G1805:G1807))</f>
        <v>24</v>
      </c>
      <c r="H1808" s="21">
        <f>AVERAGE(H1805:H1807)*0.2</f>
        <v>0</v>
      </c>
      <c r="I1808" s="21">
        <f>AVERAGE(I1805:I1807)*0.4</f>
        <v>0</v>
      </c>
      <c r="J1808" s="21">
        <f>AVERAGE(J1805:J1807)*0.6</f>
        <v>8.3333333333333332E-3</v>
      </c>
      <c r="K1808" s="21">
        <f>AVERAGE(K1805:K1807)*0.8</f>
        <v>0.17777777777777778</v>
      </c>
      <c r="L1808" s="21">
        <f>AVERAGE(L1805:L1807)*1</f>
        <v>0.76388888888888895</v>
      </c>
      <c r="M1808" s="22">
        <f>SUM(H1808:L1808)</f>
        <v>0.95000000000000007</v>
      </c>
    </row>
    <row r="1809" spans="1:13" ht="15" customHeight="1" thickTop="1" thickBot="1">
      <c r="A1809" s="23" t="s">
        <v>21</v>
      </c>
      <c r="B1809" s="9" t="s">
        <v>10</v>
      </c>
      <c r="C1809" s="9" t="s">
        <v>11</v>
      </c>
      <c r="D1809" s="9" t="s">
        <v>12</v>
      </c>
      <c r="E1809" s="9" t="s">
        <v>13</v>
      </c>
      <c r="F1809" s="9" t="s">
        <v>14</v>
      </c>
      <c r="G1809" s="10" t="s">
        <v>15</v>
      </c>
      <c r="H1809" s="9" t="s">
        <v>10</v>
      </c>
      <c r="I1809" s="9" t="s">
        <v>11</v>
      </c>
      <c r="J1809" s="9" t="s">
        <v>12</v>
      </c>
      <c r="K1809" s="9" t="s">
        <v>13</v>
      </c>
      <c r="L1809" s="24" t="s">
        <v>14</v>
      </c>
      <c r="M1809" s="10" t="s">
        <v>15</v>
      </c>
    </row>
    <row r="1810" spans="1:13" ht="15" customHeight="1" thickTop="1" thickBot="1">
      <c r="A1810" s="13" t="s">
        <v>22</v>
      </c>
      <c r="B1810" s="14"/>
      <c r="C1810" s="14"/>
      <c r="D1810" s="14"/>
      <c r="E1810" s="14">
        <v>4</v>
      </c>
      <c r="F1810" s="14">
        <v>20</v>
      </c>
      <c r="G1810" s="15">
        <f t="shared" ref="G1810:G1814" si="714">SUM(B1810:F1810)</f>
        <v>24</v>
      </c>
      <c r="H1810" s="16">
        <f t="shared" ref="H1810:L1814" si="715">IFERROR(B1810/$G$1810,0)</f>
        <v>0</v>
      </c>
      <c r="I1810" s="16">
        <f t="shared" si="715"/>
        <v>0</v>
      </c>
      <c r="J1810" s="16">
        <f t="shared" si="715"/>
        <v>0</v>
      </c>
      <c r="K1810" s="16">
        <f t="shared" si="715"/>
        <v>0.16666666666666666</v>
      </c>
      <c r="L1810" s="16">
        <f t="shared" si="715"/>
        <v>0.83333333333333337</v>
      </c>
      <c r="M1810" s="18" t="s">
        <v>17</v>
      </c>
    </row>
    <row r="1811" spans="1:13" ht="15" customHeight="1" thickTop="1" thickBot="1">
      <c r="A1811" s="13" t="s">
        <v>23</v>
      </c>
      <c r="B1811" s="14"/>
      <c r="C1811" s="14"/>
      <c r="D1811" s="14"/>
      <c r="E1811" s="14">
        <v>4</v>
      </c>
      <c r="F1811" s="14">
        <v>20</v>
      </c>
      <c r="G1811" s="15">
        <f t="shared" si="714"/>
        <v>24</v>
      </c>
      <c r="H1811" s="16">
        <f t="shared" si="715"/>
        <v>0</v>
      </c>
      <c r="I1811" s="16">
        <f t="shared" si="715"/>
        <v>0</v>
      </c>
      <c r="J1811" s="16">
        <f t="shared" si="715"/>
        <v>0</v>
      </c>
      <c r="K1811" s="16">
        <f t="shared" si="715"/>
        <v>0.16666666666666666</v>
      </c>
      <c r="L1811" s="16">
        <f t="shared" si="715"/>
        <v>0.83333333333333337</v>
      </c>
      <c r="M1811" s="18" t="s">
        <v>17</v>
      </c>
    </row>
    <row r="1812" spans="1:13" ht="15" customHeight="1" thickTop="1" thickBot="1">
      <c r="A1812" s="13" t="s">
        <v>24</v>
      </c>
      <c r="B1812" s="14"/>
      <c r="C1812" s="14"/>
      <c r="D1812" s="14"/>
      <c r="E1812" s="14">
        <v>5</v>
      </c>
      <c r="F1812" s="14">
        <v>19</v>
      </c>
      <c r="G1812" s="15">
        <f t="shared" si="714"/>
        <v>24</v>
      </c>
      <c r="H1812" s="16">
        <f t="shared" si="715"/>
        <v>0</v>
      </c>
      <c r="I1812" s="16">
        <f t="shared" si="715"/>
        <v>0</v>
      </c>
      <c r="J1812" s="16">
        <f t="shared" si="715"/>
        <v>0</v>
      </c>
      <c r="K1812" s="16">
        <f t="shared" si="715"/>
        <v>0.20833333333333334</v>
      </c>
      <c r="L1812" s="16">
        <f t="shared" si="715"/>
        <v>0.79166666666666663</v>
      </c>
      <c r="M1812" s="18" t="s">
        <v>17</v>
      </c>
    </row>
    <row r="1813" spans="1:13" ht="15" customHeight="1" thickTop="1" thickBot="1">
      <c r="A1813" s="13" t="s">
        <v>25</v>
      </c>
      <c r="B1813" s="14"/>
      <c r="C1813" s="14"/>
      <c r="D1813" s="14"/>
      <c r="E1813" s="14">
        <v>4</v>
      </c>
      <c r="F1813" s="14">
        <v>20</v>
      </c>
      <c r="G1813" s="15">
        <f t="shared" si="714"/>
        <v>24</v>
      </c>
      <c r="H1813" s="16">
        <f t="shared" si="715"/>
        <v>0</v>
      </c>
      <c r="I1813" s="16">
        <f t="shared" si="715"/>
        <v>0</v>
      </c>
      <c r="J1813" s="16">
        <f t="shared" si="715"/>
        <v>0</v>
      </c>
      <c r="K1813" s="16">
        <f t="shared" si="715"/>
        <v>0.16666666666666666</v>
      </c>
      <c r="L1813" s="16">
        <f t="shared" si="715"/>
        <v>0.83333333333333337</v>
      </c>
      <c r="M1813" s="18" t="s">
        <v>17</v>
      </c>
    </row>
    <row r="1814" spans="1:13" ht="15" customHeight="1" thickTop="1" thickBot="1">
      <c r="A1814" s="13" t="s">
        <v>26</v>
      </c>
      <c r="B1814" s="14"/>
      <c r="C1814" s="14"/>
      <c r="D1814" s="14"/>
      <c r="E1814" s="14">
        <v>3</v>
      </c>
      <c r="F1814" s="14">
        <v>21</v>
      </c>
      <c r="G1814" s="15">
        <f t="shared" si="714"/>
        <v>24</v>
      </c>
      <c r="H1814" s="16">
        <f t="shared" si="715"/>
        <v>0</v>
      </c>
      <c r="I1814" s="16">
        <f t="shared" si="715"/>
        <v>0</v>
      </c>
      <c r="J1814" s="16">
        <f t="shared" si="715"/>
        <v>0</v>
      </c>
      <c r="K1814" s="16">
        <f t="shared" si="715"/>
        <v>0.125</v>
      </c>
      <c r="L1814" s="16">
        <f t="shared" si="715"/>
        <v>0.875</v>
      </c>
      <c r="M1814" s="18"/>
    </row>
    <row r="1815" spans="1:13" ht="15" customHeight="1" thickTop="1" thickBot="1">
      <c r="A1815" s="19" t="s">
        <v>27</v>
      </c>
      <c r="B1815" s="20">
        <f t="shared" ref="B1815:E1815" si="716">IFERROR(AVERAGE(B1810:B1814),0)</f>
        <v>0</v>
      </c>
      <c r="C1815" s="20">
        <f t="shared" si="716"/>
        <v>0</v>
      </c>
      <c r="D1815" s="20">
        <f t="shared" si="716"/>
        <v>0</v>
      </c>
      <c r="E1815" s="20">
        <f t="shared" si="716"/>
        <v>4</v>
      </c>
      <c r="F1815" s="20"/>
      <c r="G1815" s="20">
        <f>SUM(AVERAGE(G1810:G1814))</f>
        <v>24</v>
      </c>
      <c r="H1815" s="22">
        <f>AVERAGE(H1810:H1814)*0.2</f>
        <v>0</v>
      </c>
      <c r="I1815" s="22">
        <f>AVERAGE(I1810:I1814)*0.4</f>
        <v>0</v>
      </c>
      <c r="J1815" s="22">
        <f>AVERAGE(J1810:J1814)*0.6</f>
        <v>0</v>
      </c>
      <c r="K1815" s="22">
        <f>AVERAGE(K1810:K1814)*0.8</f>
        <v>0.13333333333333333</v>
      </c>
      <c r="L1815" s="25">
        <f>AVERAGE(L1810:L1814)*1</f>
        <v>0.83333333333333337</v>
      </c>
      <c r="M1815" s="22">
        <f>SUM(H1815:L1815)</f>
        <v>0.96666666666666667</v>
      </c>
    </row>
    <row r="1816" spans="1:13" ht="15" customHeight="1" thickTop="1" thickBot="1">
      <c r="A1816" s="23" t="s">
        <v>28</v>
      </c>
      <c r="B1816" s="9" t="s">
        <v>10</v>
      </c>
      <c r="C1816" s="9" t="s">
        <v>11</v>
      </c>
      <c r="D1816" s="9" t="s">
        <v>12</v>
      </c>
      <c r="E1816" s="9" t="s">
        <v>13</v>
      </c>
      <c r="F1816" s="9" t="s">
        <v>14</v>
      </c>
      <c r="G1816" s="10" t="s">
        <v>15</v>
      </c>
      <c r="H1816" s="9" t="s">
        <v>10</v>
      </c>
      <c r="I1816" s="9" t="s">
        <v>11</v>
      </c>
      <c r="J1816" s="9" t="s">
        <v>12</v>
      </c>
      <c r="K1816" s="9" t="s">
        <v>13</v>
      </c>
      <c r="L1816" s="24" t="s">
        <v>14</v>
      </c>
      <c r="M1816" s="10" t="s">
        <v>15</v>
      </c>
    </row>
    <row r="1817" spans="1:13" ht="15" customHeight="1" thickTop="1" thickBot="1">
      <c r="A1817" s="13" t="s">
        <v>29</v>
      </c>
      <c r="B1817" s="14"/>
      <c r="C1817" s="14"/>
      <c r="D1817" s="14"/>
      <c r="E1817" s="14">
        <v>9</v>
      </c>
      <c r="F1817" s="14">
        <v>15</v>
      </c>
      <c r="G1817" s="15">
        <f t="shared" ref="G1817:G1819" si="717">SUM(B1817:F1817)</f>
        <v>24</v>
      </c>
      <c r="H1817" s="16">
        <f t="shared" ref="H1817:L1819" si="718">IFERROR(B1817/$G$1817,0)</f>
        <v>0</v>
      </c>
      <c r="I1817" s="16">
        <f t="shared" si="718"/>
        <v>0</v>
      </c>
      <c r="J1817" s="16">
        <f t="shared" si="718"/>
        <v>0</v>
      </c>
      <c r="K1817" s="16">
        <f t="shared" si="718"/>
        <v>0.375</v>
      </c>
      <c r="L1817" s="16">
        <f t="shared" si="718"/>
        <v>0.625</v>
      </c>
      <c r="M1817" s="18" t="s">
        <v>17</v>
      </c>
    </row>
    <row r="1818" spans="1:13" ht="15" customHeight="1" thickTop="1" thickBot="1">
      <c r="A1818" s="13" t="s">
        <v>30</v>
      </c>
      <c r="B1818" s="14"/>
      <c r="C1818" s="14"/>
      <c r="D1818" s="14">
        <v>1</v>
      </c>
      <c r="E1818" s="14">
        <v>8</v>
      </c>
      <c r="F1818" s="14">
        <v>15</v>
      </c>
      <c r="G1818" s="15">
        <f t="shared" si="717"/>
        <v>24</v>
      </c>
      <c r="H1818" s="16">
        <f t="shared" si="718"/>
        <v>0</v>
      </c>
      <c r="I1818" s="16">
        <f t="shared" si="718"/>
        <v>0</v>
      </c>
      <c r="J1818" s="16">
        <f t="shared" si="718"/>
        <v>4.1666666666666664E-2</v>
      </c>
      <c r="K1818" s="16">
        <f t="shared" si="718"/>
        <v>0.33333333333333331</v>
      </c>
      <c r="L1818" s="16">
        <f t="shared" si="718"/>
        <v>0.625</v>
      </c>
      <c r="M1818" s="18" t="s">
        <v>17</v>
      </c>
    </row>
    <row r="1819" spans="1:13" ht="15" customHeight="1" thickTop="1" thickBot="1">
      <c r="A1819" s="13" t="s">
        <v>31</v>
      </c>
      <c r="B1819" s="14"/>
      <c r="C1819" s="14"/>
      <c r="D1819" s="14">
        <v>1</v>
      </c>
      <c r="E1819" s="14">
        <v>6</v>
      </c>
      <c r="F1819" s="14">
        <v>17</v>
      </c>
      <c r="G1819" s="15">
        <f t="shared" si="717"/>
        <v>24</v>
      </c>
      <c r="H1819" s="16">
        <f t="shared" si="718"/>
        <v>0</v>
      </c>
      <c r="I1819" s="16">
        <f t="shared" si="718"/>
        <v>0</v>
      </c>
      <c r="J1819" s="16">
        <f t="shared" si="718"/>
        <v>4.1666666666666664E-2</v>
      </c>
      <c r="K1819" s="16">
        <f t="shared" si="718"/>
        <v>0.25</v>
      </c>
      <c r="L1819" s="16">
        <f t="shared" si="718"/>
        <v>0.70833333333333337</v>
      </c>
      <c r="M1819" s="18" t="s">
        <v>17</v>
      </c>
    </row>
    <row r="1820" spans="1:13" ht="15" customHeight="1" thickTop="1" thickBot="1">
      <c r="A1820" s="19" t="s">
        <v>27</v>
      </c>
      <c r="B1820" s="20"/>
      <c r="C1820" s="20">
        <f t="shared" ref="C1820:E1820" si="719">IFERROR(AVERAGE(C1817:C1819),0)</f>
        <v>0</v>
      </c>
      <c r="D1820" s="26">
        <f t="shared" si="719"/>
        <v>1</v>
      </c>
      <c r="E1820" s="26">
        <f t="shared" si="719"/>
        <v>7.666666666666667</v>
      </c>
      <c r="F1820" s="26"/>
      <c r="G1820" s="26">
        <f>SUM(AVERAGE(G1817:G1819))</f>
        <v>24</v>
      </c>
      <c r="H1820" s="22">
        <f>AVERAGE(H1817:H1819)*0.2</f>
        <v>0</v>
      </c>
      <c r="I1820" s="22">
        <f>AVERAGE(I1817:I1819)*0.4</f>
        <v>0</v>
      </c>
      <c r="J1820" s="22">
        <f>AVERAGE(J1817:J1819)*0.6</f>
        <v>1.6666666666666666E-2</v>
      </c>
      <c r="K1820" s="22">
        <f>AVERAGE(K1817:K1819)*0.8</f>
        <v>0.25555555555555554</v>
      </c>
      <c r="L1820" s="25">
        <f>AVERAGE(L1817:L1819)*1</f>
        <v>0.65277777777777779</v>
      </c>
      <c r="M1820" s="27">
        <f>SUM(H1820:L1820)</f>
        <v>0.92500000000000004</v>
      </c>
    </row>
    <row r="1821" spans="1:13" ht="15" customHeight="1" thickTop="1" thickBot="1">
      <c r="A1821" s="8" t="s">
        <v>32</v>
      </c>
      <c r="B1821" s="9" t="s">
        <v>10</v>
      </c>
      <c r="C1821" s="9" t="s">
        <v>11</v>
      </c>
      <c r="D1821" s="9" t="s">
        <v>12</v>
      </c>
      <c r="E1821" s="9" t="s">
        <v>13</v>
      </c>
      <c r="F1821" s="9" t="s">
        <v>14</v>
      </c>
      <c r="G1821" s="10" t="s">
        <v>15</v>
      </c>
      <c r="H1821" s="9" t="s">
        <v>10</v>
      </c>
      <c r="I1821" s="9" t="s">
        <v>11</v>
      </c>
      <c r="J1821" s="9" t="s">
        <v>12</v>
      </c>
      <c r="K1821" s="9" t="s">
        <v>13</v>
      </c>
      <c r="L1821" s="24" t="s">
        <v>14</v>
      </c>
      <c r="M1821" s="10" t="s">
        <v>15</v>
      </c>
    </row>
    <row r="1822" spans="1:13" ht="15" customHeight="1" thickTop="1" thickBot="1">
      <c r="A1822" s="28" t="s">
        <v>33</v>
      </c>
      <c r="B1822" s="29"/>
      <c r="C1822" s="29"/>
      <c r="D1822" s="29"/>
      <c r="E1822" s="14">
        <v>6</v>
      </c>
      <c r="F1822" s="14">
        <v>18</v>
      </c>
      <c r="G1822" s="30">
        <f t="shared" ref="G1822:G1825" si="720">SUM(B1822:F1822)</f>
        <v>24</v>
      </c>
      <c r="H1822" s="31">
        <f t="shared" ref="H1822:L1825" si="721">IFERROR(B1822/$G$1822,0)</f>
        <v>0</v>
      </c>
      <c r="I1822" s="31">
        <f t="shared" si="721"/>
        <v>0</v>
      </c>
      <c r="J1822" s="31">
        <f t="shared" si="721"/>
        <v>0</v>
      </c>
      <c r="K1822" s="31">
        <f t="shared" si="721"/>
        <v>0.25</v>
      </c>
      <c r="L1822" s="31">
        <f t="shared" si="721"/>
        <v>0.75</v>
      </c>
      <c r="M1822" s="18" t="s">
        <v>17</v>
      </c>
    </row>
    <row r="1823" spans="1:13" ht="15" customHeight="1" thickTop="1" thickBot="1">
      <c r="A1823" s="28" t="s">
        <v>34</v>
      </c>
      <c r="B1823" s="29"/>
      <c r="C1823" s="29"/>
      <c r="D1823" s="29"/>
      <c r="E1823" s="14">
        <v>3</v>
      </c>
      <c r="F1823" s="14">
        <v>21</v>
      </c>
      <c r="G1823" s="30">
        <f t="shared" si="720"/>
        <v>24</v>
      </c>
      <c r="H1823" s="31">
        <f t="shared" si="721"/>
        <v>0</v>
      </c>
      <c r="I1823" s="31">
        <f t="shared" si="721"/>
        <v>0</v>
      </c>
      <c r="J1823" s="31">
        <f t="shared" si="721"/>
        <v>0</v>
      </c>
      <c r="K1823" s="31">
        <f t="shared" si="721"/>
        <v>0.125</v>
      </c>
      <c r="L1823" s="31">
        <f t="shared" si="721"/>
        <v>0.875</v>
      </c>
      <c r="M1823" s="18" t="s">
        <v>17</v>
      </c>
    </row>
    <row r="1824" spans="1:13" ht="15" customHeight="1" thickTop="1" thickBot="1">
      <c r="A1824" s="28" t="s">
        <v>35</v>
      </c>
      <c r="B1824" s="29"/>
      <c r="C1824" s="29"/>
      <c r="D1824" s="29"/>
      <c r="E1824" s="14">
        <v>5</v>
      </c>
      <c r="F1824" s="14">
        <v>19</v>
      </c>
      <c r="G1824" s="30">
        <f t="shared" si="720"/>
        <v>24</v>
      </c>
      <c r="H1824" s="31">
        <f t="shared" si="721"/>
        <v>0</v>
      </c>
      <c r="I1824" s="31">
        <f t="shared" si="721"/>
        <v>0</v>
      </c>
      <c r="J1824" s="31">
        <f t="shared" si="721"/>
        <v>0</v>
      </c>
      <c r="K1824" s="31">
        <f t="shared" si="721"/>
        <v>0.20833333333333334</v>
      </c>
      <c r="L1824" s="31">
        <f t="shared" si="721"/>
        <v>0.79166666666666663</v>
      </c>
      <c r="M1824" s="18" t="s">
        <v>17</v>
      </c>
    </row>
    <row r="1825" spans="1:13" ht="15" customHeight="1" thickTop="1" thickBot="1">
      <c r="A1825" s="28" t="s">
        <v>36</v>
      </c>
      <c r="B1825" s="29"/>
      <c r="C1825" s="29"/>
      <c r="D1825" s="29"/>
      <c r="E1825" s="14">
        <v>6</v>
      </c>
      <c r="F1825" s="14">
        <v>18</v>
      </c>
      <c r="G1825" s="30">
        <f t="shared" si="720"/>
        <v>24</v>
      </c>
      <c r="H1825" s="31">
        <f t="shared" si="721"/>
        <v>0</v>
      </c>
      <c r="I1825" s="31">
        <f t="shared" si="721"/>
        <v>0</v>
      </c>
      <c r="J1825" s="31">
        <f t="shared" si="721"/>
        <v>0</v>
      </c>
      <c r="K1825" s="31">
        <f t="shared" si="721"/>
        <v>0.25</v>
      </c>
      <c r="L1825" s="31">
        <f t="shared" si="721"/>
        <v>0.75</v>
      </c>
      <c r="M1825" s="18" t="s">
        <v>17</v>
      </c>
    </row>
    <row r="1826" spans="1:13" ht="15" customHeight="1" thickTop="1" thickBot="1">
      <c r="A1826" s="32" t="s">
        <v>27</v>
      </c>
      <c r="B1826" s="33">
        <f t="shared" ref="B1826:E1826" si="722">IFERROR(AVERAGE(B1822:B1825),0)</f>
        <v>0</v>
      </c>
      <c r="C1826" s="33">
        <f t="shared" si="722"/>
        <v>0</v>
      </c>
      <c r="D1826" s="33">
        <f t="shared" si="722"/>
        <v>0</v>
      </c>
      <c r="E1826" s="33">
        <f t="shared" si="722"/>
        <v>5</v>
      </c>
      <c r="F1826" s="33"/>
      <c r="G1826" s="33">
        <f>SUM(AVERAGE(G1822:G1825))</f>
        <v>24</v>
      </c>
      <c r="H1826" s="27">
        <f>AVERAGE(H1822:H1825)*0.2</f>
        <v>0</v>
      </c>
      <c r="I1826" s="27">
        <f>AVERAGE(I1822:I1825)*0.4</f>
        <v>0</v>
      </c>
      <c r="J1826" s="27">
        <f>AVERAGE(J1822:J1825)*0.6</f>
        <v>0</v>
      </c>
      <c r="K1826" s="27">
        <f>AVERAGE(K1822:K1825)*0.8</f>
        <v>0.16666666666666669</v>
      </c>
      <c r="L1826" s="34">
        <f>AVERAGE(L1822:L1825)*1</f>
        <v>0.79166666666666663</v>
      </c>
      <c r="M1826" s="27">
        <f>SUM(H1826:L1826)</f>
        <v>0.95833333333333326</v>
      </c>
    </row>
    <row r="1827" spans="1:13" ht="15" customHeight="1" thickTop="1" thickBot="1">
      <c r="A1827" s="35" t="s">
        <v>37</v>
      </c>
      <c r="B1827" s="36"/>
      <c r="C1827" s="36"/>
      <c r="D1827" s="36"/>
      <c r="E1827" s="36"/>
      <c r="F1827" s="36"/>
      <c r="G1827" s="37">
        <f>SUM(B1827:F1827)</f>
        <v>0</v>
      </c>
      <c r="H1827" s="38">
        <f t="shared" ref="H1827:L1827" si="723">IFERROR(B1827/$G$1827,0)</f>
        <v>0</v>
      </c>
      <c r="I1827" s="38">
        <f t="shared" si="723"/>
        <v>0</v>
      </c>
      <c r="J1827" s="38">
        <f t="shared" si="723"/>
        <v>0</v>
      </c>
      <c r="K1827" s="38">
        <f t="shared" si="723"/>
        <v>0</v>
      </c>
      <c r="L1827" s="38">
        <f t="shared" si="723"/>
        <v>0</v>
      </c>
      <c r="M1827" s="18" t="s">
        <v>17</v>
      </c>
    </row>
    <row r="1828" spans="1:13" ht="15" customHeight="1" thickTop="1" thickBot="1">
      <c r="A1828" s="51" t="s">
        <v>38</v>
      </c>
      <c r="B1828" s="52"/>
      <c r="C1828" s="52"/>
      <c r="D1828" s="52"/>
      <c r="E1828" s="52"/>
      <c r="F1828" s="53"/>
      <c r="G1828" s="39">
        <v>24</v>
      </c>
      <c r="H1828" s="27" t="s">
        <v>17</v>
      </c>
      <c r="I1828" s="27" t="s">
        <v>17</v>
      </c>
      <c r="J1828" s="27" t="s">
        <v>17</v>
      </c>
      <c r="K1828" s="27" t="s">
        <v>17</v>
      </c>
      <c r="L1828" s="27" t="s">
        <v>17</v>
      </c>
      <c r="M1828" s="27">
        <f>(M1808+M1815+M1820+M1826)/4</f>
        <v>0.95</v>
      </c>
    </row>
    <row r="1829" spans="1:13" ht="15" customHeight="1" thickTop="1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</row>
    <row r="1830" spans="1:13" ht="15" customHeight="1" thickBot="1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</row>
    <row r="1831" spans="1:13" ht="15" customHeight="1" thickTop="1" thickBot="1">
      <c r="A1831" s="3" t="s">
        <v>0</v>
      </c>
      <c r="B1831" s="54" t="s">
        <v>46</v>
      </c>
      <c r="C1831" s="50"/>
      <c r="D1831" s="50"/>
      <c r="E1831" s="50"/>
      <c r="F1831" s="50"/>
      <c r="G1831" s="47"/>
      <c r="H1831" s="55" t="s">
        <v>2</v>
      </c>
      <c r="I1831" s="56"/>
      <c r="J1831" s="57"/>
      <c r="K1831" s="4" t="s">
        <v>3</v>
      </c>
      <c r="L1831" s="58">
        <v>45322</v>
      </c>
      <c r="M1831" s="59"/>
    </row>
    <row r="1832" spans="1:13" ht="15" customHeight="1" thickBot="1">
      <c r="A1832" s="40" t="s">
        <v>4</v>
      </c>
      <c r="B1832" s="41"/>
      <c r="C1832" s="41"/>
      <c r="D1832" s="41"/>
      <c r="E1832" s="41"/>
      <c r="F1832" s="41"/>
      <c r="G1832" s="42"/>
      <c r="H1832" s="5" t="s">
        <v>5</v>
      </c>
      <c r="I1832" s="46">
        <v>21</v>
      </c>
      <c r="J1832" s="47"/>
      <c r="K1832" s="6"/>
      <c r="L1832" s="5"/>
      <c r="M1832" s="5"/>
    </row>
    <row r="1833" spans="1:13" ht="15" customHeight="1" thickBot="1">
      <c r="A1833" s="43"/>
      <c r="B1833" s="44"/>
      <c r="C1833" s="44"/>
      <c r="D1833" s="44"/>
      <c r="E1833" s="44"/>
      <c r="F1833" s="44"/>
      <c r="G1833" s="45"/>
      <c r="H1833" s="5" t="s">
        <v>6</v>
      </c>
      <c r="I1833" s="46">
        <v>3</v>
      </c>
      <c r="J1833" s="47"/>
      <c r="K1833" s="5"/>
      <c r="L1833" s="5"/>
      <c r="M1833" s="5"/>
    </row>
    <row r="1834" spans="1:13" ht="15" customHeight="1" thickBot="1">
      <c r="A1834" s="7" t="s">
        <v>7</v>
      </c>
      <c r="B1834" s="48" t="s">
        <v>8</v>
      </c>
      <c r="C1834" s="49"/>
      <c r="D1834" s="49"/>
      <c r="E1834" s="49"/>
      <c r="F1834" s="49"/>
      <c r="G1834" s="49"/>
      <c r="H1834" s="46" t="s">
        <v>8</v>
      </c>
      <c r="I1834" s="50"/>
      <c r="J1834" s="50"/>
      <c r="K1834" s="50"/>
      <c r="L1834" s="50"/>
      <c r="M1834" s="47"/>
    </row>
    <row r="1835" spans="1:13" ht="15" customHeight="1" thickTop="1" thickBot="1">
      <c r="A1835" s="8" t="s">
        <v>9</v>
      </c>
      <c r="B1835" s="9" t="s">
        <v>10</v>
      </c>
      <c r="C1835" s="9" t="s">
        <v>11</v>
      </c>
      <c r="D1835" s="9" t="s">
        <v>12</v>
      </c>
      <c r="E1835" s="9" t="s">
        <v>13</v>
      </c>
      <c r="F1835" s="9" t="s">
        <v>14</v>
      </c>
      <c r="G1835" s="10" t="s">
        <v>15</v>
      </c>
      <c r="H1835" s="11" t="s">
        <v>10</v>
      </c>
      <c r="I1835" s="11" t="s">
        <v>11</v>
      </c>
      <c r="J1835" s="11" t="s">
        <v>12</v>
      </c>
      <c r="K1835" s="11" t="s">
        <v>13</v>
      </c>
      <c r="L1835" s="11" t="s">
        <v>14</v>
      </c>
      <c r="M1835" s="12" t="s">
        <v>15</v>
      </c>
    </row>
    <row r="1836" spans="1:13" ht="15" customHeight="1" thickTop="1" thickBot="1">
      <c r="A1836" s="13" t="s">
        <v>16</v>
      </c>
      <c r="B1836" s="14"/>
      <c r="C1836" s="14">
        <v>1</v>
      </c>
      <c r="D1836" s="14"/>
      <c r="E1836" s="14">
        <v>5</v>
      </c>
      <c r="F1836" s="14">
        <v>18</v>
      </c>
      <c r="G1836" s="15">
        <f t="shared" ref="G1836:G1838" si="724">SUM(B1836:F1836)</f>
        <v>24</v>
      </c>
      <c r="H1836" s="16">
        <f t="shared" ref="H1836:L1838" si="725">IFERROR(B1836/$G$1836,0)</f>
        <v>0</v>
      </c>
      <c r="I1836" s="16">
        <f t="shared" si="725"/>
        <v>4.1666666666666664E-2</v>
      </c>
      <c r="J1836" s="16">
        <f t="shared" si="725"/>
        <v>0</v>
      </c>
      <c r="K1836" s="16">
        <f t="shared" si="725"/>
        <v>0.20833333333333334</v>
      </c>
      <c r="L1836" s="16">
        <f t="shared" si="725"/>
        <v>0.75</v>
      </c>
      <c r="M1836" s="17" t="s">
        <v>17</v>
      </c>
    </row>
    <row r="1837" spans="1:13" ht="15" customHeight="1" thickTop="1" thickBot="1">
      <c r="A1837" s="13" t="s">
        <v>18</v>
      </c>
      <c r="B1837" s="14"/>
      <c r="C1837" s="14">
        <v>1</v>
      </c>
      <c r="D1837" s="14">
        <v>1</v>
      </c>
      <c r="E1837" s="14">
        <v>6</v>
      </c>
      <c r="F1837" s="14">
        <v>16</v>
      </c>
      <c r="G1837" s="15">
        <f t="shared" si="724"/>
        <v>24</v>
      </c>
      <c r="H1837" s="16">
        <f t="shared" si="725"/>
        <v>0</v>
      </c>
      <c r="I1837" s="16">
        <f t="shared" si="725"/>
        <v>4.1666666666666664E-2</v>
      </c>
      <c r="J1837" s="16">
        <f t="shared" si="725"/>
        <v>4.1666666666666664E-2</v>
      </c>
      <c r="K1837" s="16">
        <f t="shared" si="725"/>
        <v>0.25</v>
      </c>
      <c r="L1837" s="16">
        <f t="shared" si="725"/>
        <v>0.66666666666666663</v>
      </c>
      <c r="M1837" s="18" t="s">
        <v>17</v>
      </c>
    </row>
    <row r="1838" spans="1:13" ht="15" customHeight="1" thickTop="1" thickBot="1">
      <c r="A1838" s="13" t="s">
        <v>19</v>
      </c>
      <c r="B1838" s="14"/>
      <c r="C1838" s="14">
        <v>1</v>
      </c>
      <c r="D1838" s="14"/>
      <c r="E1838" s="14">
        <v>10</v>
      </c>
      <c r="F1838" s="14">
        <v>13</v>
      </c>
      <c r="G1838" s="15">
        <f t="shared" si="724"/>
        <v>24</v>
      </c>
      <c r="H1838" s="16">
        <f t="shared" si="725"/>
        <v>0</v>
      </c>
      <c r="I1838" s="16">
        <f t="shared" si="725"/>
        <v>4.1666666666666664E-2</v>
      </c>
      <c r="J1838" s="16">
        <f t="shared" si="725"/>
        <v>0</v>
      </c>
      <c r="K1838" s="16">
        <f t="shared" si="725"/>
        <v>0.41666666666666669</v>
      </c>
      <c r="L1838" s="16">
        <f t="shared" si="725"/>
        <v>0.54166666666666663</v>
      </c>
      <c r="M1838" s="18" t="s">
        <v>17</v>
      </c>
    </row>
    <row r="1839" spans="1:13" ht="15" customHeight="1" thickTop="1" thickBot="1">
      <c r="A1839" s="19" t="s">
        <v>20</v>
      </c>
      <c r="B1839" s="20">
        <f>IFERROR(AVERAGE(B1836:B1838),0)</f>
        <v>0</v>
      </c>
      <c r="C1839" s="20"/>
      <c r="D1839" s="20">
        <f t="shared" ref="D1839:E1839" si="726">IFERROR(AVERAGE(D1836:D1838),0)</f>
        <v>1</v>
      </c>
      <c r="E1839" s="20">
        <f t="shared" si="726"/>
        <v>7</v>
      </c>
      <c r="F1839" s="20"/>
      <c r="G1839" s="20">
        <f>SUM(AVERAGE(G1836:G1838))</f>
        <v>24</v>
      </c>
      <c r="H1839" s="21">
        <f>AVERAGE(H1836:H1838)*0.2</f>
        <v>0</v>
      </c>
      <c r="I1839" s="21">
        <f>AVERAGE(I1836:I1838)*0.4</f>
        <v>1.6666666666666666E-2</v>
      </c>
      <c r="J1839" s="21">
        <f>AVERAGE(J1836:J1838)*0.6</f>
        <v>8.3333333333333332E-3</v>
      </c>
      <c r="K1839" s="21">
        <f>AVERAGE(K1836:K1838)*0.8</f>
        <v>0.23333333333333336</v>
      </c>
      <c r="L1839" s="21">
        <f>AVERAGE(L1836:L1838)*1</f>
        <v>0.65277777777777768</v>
      </c>
      <c r="M1839" s="22">
        <f>SUM(H1839:L1839)</f>
        <v>0.91111111111111098</v>
      </c>
    </row>
    <row r="1840" spans="1:13" ht="15" customHeight="1" thickTop="1" thickBot="1">
      <c r="A1840" s="23" t="s">
        <v>21</v>
      </c>
      <c r="B1840" s="9" t="s">
        <v>10</v>
      </c>
      <c r="C1840" s="9" t="s">
        <v>11</v>
      </c>
      <c r="D1840" s="9" t="s">
        <v>12</v>
      </c>
      <c r="E1840" s="9" t="s">
        <v>13</v>
      </c>
      <c r="F1840" s="9" t="s">
        <v>14</v>
      </c>
      <c r="G1840" s="10" t="s">
        <v>15</v>
      </c>
      <c r="H1840" s="9" t="s">
        <v>10</v>
      </c>
      <c r="I1840" s="9" t="s">
        <v>11</v>
      </c>
      <c r="J1840" s="9" t="s">
        <v>12</v>
      </c>
      <c r="K1840" s="9" t="s">
        <v>13</v>
      </c>
      <c r="L1840" s="24" t="s">
        <v>14</v>
      </c>
      <c r="M1840" s="10" t="s">
        <v>15</v>
      </c>
    </row>
    <row r="1841" spans="1:13" ht="15" customHeight="1" thickTop="1" thickBot="1">
      <c r="A1841" s="13" t="s">
        <v>22</v>
      </c>
      <c r="B1841" s="14"/>
      <c r="C1841" s="14">
        <v>1</v>
      </c>
      <c r="D1841" s="14"/>
      <c r="E1841" s="14">
        <v>6</v>
      </c>
      <c r="F1841" s="14">
        <v>17</v>
      </c>
      <c r="G1841" s="15">
        <f t="shared" ref="G1841:G1845" si="727">SUM(B1841:F1841)</f>
        <v>24</v>
      </c>
      <c r="H1841" s="16">
        <f t="shared" ref="H1841:L1845" si="728">IFERROR(B1841/$G$1841,0)</f>
        <v>0</v>
      </c>
      <c r="I1841" s="16">
        <f t="shared" si="728"/>
        <v>4.1666666666666664E-2</v>
      </c>
      <c r="J1841" s="16">
        <f t="shared" si="728"/>
        <v>0</v>
      </c>
      <c r="K1841" s="16">
        <f t="shared" si="728"/>
        <v>0.25</v>
      </c>
      <c r="L1841" s="16">
        <f t="shared" si="728"/>
        <v>0.70833333333333337</v>
      </c>
      <c r="M1841" s="18" t="s">
        <v>17</v>
      </c>
    </row>
    <row r="1842" spans="1:13" ht="15" customHeight="1" thickTop="1" thickBot="1">
      <c r="A1842" s="13" t="s">
        <v>23</v>
      </c>
      <c r="B1842" s="14"/>
      <c r="C1842" s="14">
        <v>1</v>
      </c>
      <c r="D1842" s="14">
        <v>1</v>
      </c>
      <c r="E1842" s="14">
        <v>7</v>
      </c>
      <c r="F1842" s="14">
        <v>15</v>
      </c>
      <c r="G1842" s="15">
        <f t="shared" si="727"/>
        <v>24</v>
      </c>
      <c r="H1842" s="16">
        <f t="shared" si="728"/>
        <v>0</v>
      </c>
      <c r="I1842" s="16">
        <f t="shared" si="728"/>
        <v>4.1666666666666664E-2</v>
      </c>
      <c r="J1842" s="16">
        <f t="shared" si="728"/>
        <v>4.1666666666666664E-2</v>
      </c>
      <c r="K1842" s="16">
        <f t="shared" si="728"/>
        <v>0.29166666666666669</v>
      </c>
      <c r="L1842" s="16">
        <f t="shared" si="728"/>
        <v>0.625</v>
      </c>
      <c r="M1842" s="18" t="s">
        <v>17</v>
      </c>
    </row>
    <row r="1843" spans="1:13" ht="15" customHeight="1" thickTop="1" thickBot="1">
      <c r="A1843" s="13" t="s">
        <v>24</v>
      </c>
      <c r="B1843" s="14"/>
      <c r="C1843" s="14">
        <v>1</v>
      </c>
      <c r="D1843" s="14"/>
      <c r="E1843" s="14">
        <v>7</v>
      </c>
      <c r="F1843" s="14">
        <v>16</v>
      </c>
      <c r="G1843" s="15">
        <f t="shared" si="727"/>
        <v>24</v>
      </c>
      <c r="H1843" s="16">
        <f t="shared" si="728"/>
        <v>0</v>
      </c>
      <c r="I1843" s="16">
        <f t="shared" si="728"/>
        <v>4.1666666666666664E-2</v>
      </c>
      <c r="J1843" s="16">
        <f t="shared" si="728"/>
        <v>0</v>
      </c>
      <c r="K1843" s="16">
        <f t="shared" si="728"/>
        <v>0.29166666666666669</v>
      </c>
      <c r="L1843" s="16">
        <f t="shared" si="728"/>
        <v>0.66666666666666663</v>
      </c>
      <c r="M1843" s="18" t="s">
        <v>17</v>
      </c>
    </row>
    <row r="1844" spans="1:13" ht="15" customHeight="1" thickTop="1" thickBot="1">
      <c r="A1844" s="13" t="s">
        <v>25</v>
      </c>
      <c r="B1844" s="14"/>
      <c r="C1844" s="14">
        <v>1</v>
      </c>
      <c r="D1844" s="14"/>
      <c r="E1844" s="14">
        <v>6</v>
      </c>
      <c r="F1844" s="14">
        <v>17</v>
      </c>
      <c r="G1844" s="15">
        <f t="shared" si="727"/>
        <v>24</v>
      </c>
      <c r="H1844" s="16">
        <f t="shared" si="728"/>
        <v>0</v>
      </c>
      <c r="I1844" s="16">
        <f t="shared" si="728"/>
        <v>4.1666666666666664E-2</v>
      </c>
      <c r="J1844" s="16">
        <f t="shared" si="728"/>
        <v>0</v>
      </c>
      <c r="K1844" s="16">
        <f t="shared" si="728"/>
        <v>0.25</v>
      </c>
      <c r="L1844" s="16">
        <f t="shared" si="728"/>
        <v>0.70833333333333337</v>
      </c>
      <c r="M1844" s="18" t="s">
        <v>17</v>
      </c>
    </row>
    <row r="1845" spans="1:13" ht="15" customHeight="1" thickTop="1" thickBot="1">
      <c r="A1845" s="13" t="s">
        <v>26</v>
      </c>
      <c r="B1845" s="14"/>
      <c r="C1845" s="14">
        <v>1</v>
      </c>
      <c r="D1845" s="14">
        <v>1</v>
      </c>
      <c r="E1845" s="14">
        <v>6</v>
      </c>
      <c r="F1845" s="14">
        <v>16</v>
      </c>
      <c r="G1845" s="15">
        <f t="shared" si="727"/>
        <v>24</v>
      </c>
      <c r="H1845" s="16">
        <f t="shared" si="728"/>
        <v>0</v>
      </c>
      <c r="I1845" s="16">
        <f t="shared" si="728"/>
        <v>4.1666666666666664E-2</v>
      </c>
      <c r="J1845" s="16">
        <f t="shared" si="728"/>
        <v>4.1666666666666664E-2</v>
      </c>
      <c r="K1845" s="16">
        <f t="shared" si="728"/>
        <v>0.25</v>
      </c>
      <c r="L1845" s="16">
        <f t="shared" si="728"/>
        <v>0.66666666666666663</v>
      </c>
      <c r="M1845" s="18"/>
    </row>
    <row r="1846" spans="1:13" ht="15" customHeight="1" thickTop="1" thickBot="1">
      <c r="A1846" s="19" t="s">
        <v>27</v>
      </c>
      <c r="B1846" s="20">
        <f t="shared" ref="B1846:E1846" si="729">IFERROR(AVERAGE(B1841:B1845),0)</f>
        <v>0</v>
      </c>
      <c r="C1846" s="20">
        <f t="shared" si="729"/>
        <v>1</v>
      </c>
      <c r="D1846" s="20">
        <f t="shared" si="729"/>
        <v>1</v>
      </c>
      <c r="E1846" s="20">
        <f t="shared" si="729"/>
        <v>6.4</v>
      </c>
      <c r="F1846" s="20"/>
      <c r="G1846" s="20">
        <f>SUM(AVERAGE(G1841:G1845))</f>
        <v>24</v>
      </c>
      <c r="H1846" s="22">
        <f>AVERAGE(H1841:H1845)*0.2</f>
        <v>0</v>
      </c>
      <c r="I1846" s="22">
        <f>AVERAGE(I1841:I1845)*0.4</f>
        <v>1.6666666666666666E-2</v>
      </c>
      <c r="J1846" s="22">
        <f>AVERAGE(J1841:J1845)*0.6</f>
        <v>0.01</v>
      </c>
      <c r="K1846" s="22">
        <f>AVERAGE(K1841:K1845)*0.8</f>
        <v>0.21333333333333337</v>
      </c>
      <c r="L1846" s="25">
        <f>AVERAGE(L1841:L1845)*1</f>
        <v>0.67500000000000004</v>
      </c>
      <c r="M1846" s="22">
        <f>SUM(H1846:L1846)</f>
        <v>0.91500000000000004</v>
      </c>
    </row>
    <row r="1847" spans="1:13" ht="15" customHeight="1" thickTop="1" thickBot="1">
      <c r="A1847" s="23" t="s">
        <v>28</v>
      </c>
      <c r="B1847" s="9" t="s">
        <v>10</v>
      </c>
      <c r="C1847" s="9" t="s">
        <v>11</v>
      </c>
      <c r="D1847" s="9" t="s">
        <v>12</v>
      </c>
      <c r="E1847" s="9" t="s">
        <v>13</v>
      </c>
      <c r="F1847" s="9" t="s">
        <v>14</v>
      </c>
      <c r="G1847" s="10" t="s">
        <v>15</v>
      </c>
      <c r="H1847" s="9" t="s">
        <v>10</v>
      </c>
      <c r="I1847" s="9" t="s">
        <v>11</v>
      </c>
      <c r="J1847" s="9" t="s">
        <v>12</v>
      </c>
      <c r="K1847" s="9" t="s">
        <v>13</v>
      </c>
      <c r="L1847" s="24" t="s">
        <v>14</v>
      </c>
      <c r="M1847" s="10" t="s">
        <v>15</v>
      </c>
    </row>
    <row r="1848" spans="1:13" ht="15" customHeight="1" thickTop="1" thickBot="1">
      <c r="A1848" s="13" t="s">
        <v>29</v>
      </c>
      <c r="B1848" s="14"/>
      <c r="C1848" s="14">
        <v>1</v>
      </c>
      <c r="D1848" s="14">
        <v>2</v>
      </c>
      <c r="E1848" s="14">
        <v>12</v>
      </c>
      <c r="F1848" s="14">
        <v>9</v>
      </c>
      <c r="G1848" s="15">
        <f t="shared" ref="G1848:G1850" si="730">SUM(B1848:F1848)</f>
        <v>24</v>
      </c>
      <c r="H1848" s="16">
        <f t="shared" ref="H1848:L1850" si="731">IFERROR(B1848/$G$1848,0)</f>
        <v>0</v>
      </c>
      <c r="I1848" s="16">
        <f t="shared" si="731"/>
        <v>4.1666666666666664E-2</v>
      </c>
      <c r="J1848" s="16">
        <f t="shared" si="731"/>
        <v>8.3333333333333329E-2</v>
      </c>
      <c r="K1848" s="16">
        <f t="shared" si="731"/>
        <v>0.5</v>
      </c>
      <c r="L1848" s="16">
        <f t="shared" si="731"/>
        <v>0.375</v>
      </c>
      <c r="M1848" s="18" t="s">
        <v>17</v>
      </c>
    </row>
    <row r="1849" spans="1:13" ht="15" customHeight="1" thickTop="1" thickBot="1">
      <c r="A1849" s="13" t="s">
        <v>30</v>
      </c>
      <c r="B1849" s="14"/>
      <c r="C1849" s="14">
        <v>1</v>
      </c>
      <c r="D1849" s="14">
        <v>5</v>
      </c>
      <c r="E1849" s="14">
        <v>8</v>
      </c>
      <c r="F1849" s="14">
        <v>10</v>
      </c>
      <c r="G1849" s="15">
        <f t="shared" si="730"/>
        <v>24</v>
      </c>
      <c r="H1849" s="16">
        <f t="shared" si="731"/>
        <v>0</v>
      </c>
      <c r="I1849" s="16">
        <f t="shared" si="731"/>
        <v>4.1666666666666664E-2</v>
      </c>
      <c r="J1849" s="16">
        <f t="shared" si="731"/>
        <v>0.20833333333333334</v>
      </c>
      <c r="K1849" s="16">
        <f t="shared" si="731"/>
        <v>0.33333333333333331</v>
      </c>
      <c r="L1849" s="16">
        <f t="shared" si="731"/>
        <v>0.41666666666666669</v>
      </c>
      <c r="M1849" s="18" t="s">
        <v>17</v>
      </c>
    </row>
    <row r="1850" spans="1:13" ht="15" customHeight="1" thickTop="1" thickBot="1">
      <c r="A1850" s="13" t="s">
        <v>31</v>
      </c>
      <c r="B1850" s="14"/>
      <c r="C1850" s="14">
        <v>1</v>
      </c>
      <c r="D1850" s="14">
        <v>4</v>
      </c>
      <c r="E1850" s="14">
        <v>3</v>
      </c>
      <c r="F1850" s="14">
        <v>16</v>
      </c>
      <c r="G1850" s="15">
        <f t="shared" si="730"/>
        <v>24</v>
      </c>
      <c r="H1850" s="16">
        <f t="shared" si="731"/>
        <v>0</v>
      </c>
      <c r="I1850" s="16">
        <f t="shared" si="731"/>
        <v>4.1666666666666664E-2</v>
      </c>
      <c r="J1850" s="16">
        <f t="shared" si="731"/>
        <v>0.16666666666666666</v>
      </c>
      <c r="K1850" s="16">
        <f t="shared" si="731"/>
        <v>0.125</v>
      </c>
      <c r="L1850" s="16">
        <f t="shared" si="731"/>
        <v>0.66666666666666663</v>
      </c>
      <c r="M1850" s="18" t="s">
        <v>17</v>
      </c>
    </row>
    <row r="1851" spans="1:13" ht="15" customHeight="1" thickTop="1" thickBot="1">
      <c r="A1851" s="19" t="s">
        <v>27</v>
      </c>
      <c r="B1851" s="20"/>
      <c r="C1851" s="20">
        <f t="shared" ref="C1851:E1851" si="732">IFERROR(AVERAGE(C1848:C1850),0)</f>
        <v>1</v>
      </c>
      <c r="D1851" s="26">
        <f t="shared" si="732"/>
        <v>3.6666666666666665</v>
      </c>
      <c r="E1851" s="26">
        <f t="shared" si="732"/>
        <v>7.666666666666667</v>
      </c>
      <c r="F1851" s="26"/>
      <c r="G1851" s="26">
        <f>SUM(AVERAGE(G1848:G1850))</f>
        <v>24</v>
      </c>
      <c r="H1851" s="22">
        <f>AVERAGE(H1848:H1850)*0.2</f>
        <v>0</v>
      </c>
      <c r="I1851" s="22">
        <f>AVERAGE(I1848:I1850)*0.4</f>
        <v>1.6666666666666666E-2</v>
      </c>
      <c r="J1851" s="22">
        <f>AVERAGE(J1848:J1850)*0.6</f>
        <v>9.1666666666666674E-2</v>
      </c>
      <c r="K1851" s="22">
        <f>AVERAGE(K1848:K1850)*0.8</f>
        <v>0.25555555555555554</v>
      </c>
      <c r="L1851" s="25">
        <f>AVERAGE(L1848:L1850)*1</f>
        <v>0.48611111111111116</v>
      </c>
      <c r="M1851" s="27">
        <f>SUM(H1851:L1851)</f>
        <v>0.85000000000000009</v>
      </c>
    </row>
    <row r="1852" spans="1:13" ht="15" customHeight="1" thickTop="1" thickBot="1">
      <c r="A1852" s="8" t="s">
        <v>32</v>
      </c>
      <c r="B1852" s="9" t="s">
        <v>10</v>
      </c>
      <c r="C1852" s="9" t="s">
        <v>11</v>
      </c>
      <c r="D1852" s="9" t="s">
        <v>12</v>
      </c>
      <c r="E1852" s="9" t="s">
        <v>13</v>
      </c>
      <c r="F1852" s="9" t="s">
        <v>14</v>
      </c>
      <c r="G1852" s="10" t="s">
        <v>15</v>
      </c>
      <c r="H1852" s="9" t="s">
        <v>10</v>
      </c>
      <c r="I1852" s="9" t="s">
        <v>11</v>
      </c>
      <c r="J1852" s="9" t="s">
        <v>12</v>
      </c>
      <c r="K1852" s="9" t="s">
        <v>13</v>
      </c>
      <c r="L1852" s="24" t="s">
        <v>14</v>
      </c>
      <c r="M1852" s="10" t="s">
        <v>15</v>
      </c>
    </row>
    <row r="1853" spans="1:13" ht="15" customHeight="1" thickTop="1" thickBot="1">
      <c r="A1853" s="28" t="s">
        <v>33</v>
      </c>
      <c r="B1853" s="29"/>
      <c r="C1853" s="29">
        <v>1</v>
      </c>
      <c r="D1853" s="29"/>
      <c r="E1853" s="14">
        <v>8</v>
      </c>
      <c r="F1853" s="14">
        <v>15</v>
      </c>
      <c r="G1853" s="30">
        <f t="shared" ref="G1853:G1856" si="733">SUM(B1853:F1853)</f>
        <v>24</v>
      </c>
      <c r="H1853" s="31">
        <f t="shared" ref="H1853:L1856" si="734">IFERROR(B1853/$G$1853,0)</f>
        <v>0</v>
      </c>
      <c r="I1853" s="31">
        <f t="shared" si="734"/>
        <v>4.1666666666666664E-2</v>
      </c>
      <c r="J1853" s="31">
        <f t="shared" si="734"/>
        <v>0</v>
      </c>
      <c r="K1853" s="31">
        <f t="shared" si="734"/>
        <v>0.33333333333333331</v>
      </c>
      <c r="L1853" s="31">
        <f t="shared" si="734"/>
        <v>0.625</v>
      </c>
      <c r="M1853" s="18" t="s">
        <v>17</v>
      </c>
    </row>
    <row r="1854" spans="1:13" ht="15" customHeight="1" thickTop="1" thickBot="1">
      <c r="A1854" s="28" t="s">
        <v>34</v>
      </c>
      <c r="B1854" s="29"/>
      <c r="C1854" s="29">
        <v>1</v>
      </c>
      <c r="D1854" s="29">
        <v>1</v>
      </c>
      <c r="E1854" s="14">
        <v>7</v>
      </c>
      <c r="F1854" s="14">
        <v>15</v>
      </c>
      <c r="G1854" s="30">
        <f t="shared" si="733"/>
        <v>24</v>
      </c>
      <c r="H1854" s="31">
        <f t="shared" si="734"/>
        <v>0</v>
      </c>
      <c r="I1854" s="31">
        <f t="shared" si="734"/>
        <v>4.1666666666666664E-2</v>
      </c>
      <c r="J1854" s="31">
        <f t="shared" si="734"/>
        <v>4.1666666666666664E-2</v>
      </c>
      <c r="K1854" s="31">
        <f t="shared" si="734"/>
        <v>0.29166666666666669</v>
      </c>
      <c r="L1854" s="31">
        <f t="shared" si="734"/>
        <v>0.625</v>
      </c>
      <c r="M1854" s="18" t="s">
        <v>17</v>
      </c>
    </row>
    <row r="1855" spans="1:13" ht="15" customHeight="1" thickTop="1" thickBot="1">
      <c r="A1855" s="28" t="s">
        <v>35</v>
      </c>
      <c r="B1855" s="29"/>
      <c r="C1855" s="29">
        <v>1</v>
      </c>
      <c r="D1855" s="29">
        <v>2</v>
      </c>
      <c r="E1855" s="14">
        <v>9</v>
      </c>
      <c r="F1855" s="14">
        <v>12</v>
      </c>
      <c r="G1855" s="30">
        <f t="shared" si="733"/>
        <v>24</v>
      </c>
      <c r="H1855" s="31">
        <f t="shared" si="734"/>
        <v>0</v>
      </c>
      <c r="I1855" s="31">
        <f t="shared" si="734"/>
        <v>4.1666666666666664E-2</v>
      </c>
      <c r="J1855" s="31">
        <f t="shared" si="734"/>
        <v>8.3333333333333329E-2</v>
      </c>
      <c r="K1855" s="31">
        <f t="shared" si="734"/>
        <v>0.375</v>
      </c>
      <c r="L1855" s="31">
        <f t="shared" si="734"/>
        <v>0.5</v>
      </c>
      <c r="M1855" s="18" t="s">
        <v>17</v>
      </c>
    </row>
    <row r="1856" spans="1:13" ht="15" customHeight="1" thickTop="1" thickBot="1">
      <c r="A1856" s="28" t="s">
        <v>36</v>
      </c>
      <c r="B1856" s="29"/>
      <c r="C1856" s="29">
        <v>1</v>
      </c>
      <c r="D1856" s="29"/>
      <c r="E1856" s="14">
        <v>7</v>
      </c>
      <c r="F1856" s="14">
        <v>16</v>
      </c>
      <c r="G1856" s="30">
        <f t="shared" si="733"/>
        <v>24</v>
      </c>
      <c r="H1856" s="31">
        <f t="shared" si="734"/>
        <v>0</v>
      </c>
      <c r="I1856" s="31">
        <f t="shared" si="734"/>
        <v>4.1666666666666664E-2</v>
      </c>
      <c r="J1856" s="31">
        <f t="shared" si="734"/>
        <v>0</v>
      </c>
      <c r="K1856" s="31">
        <f t="shared" si="734"/>
        <v>0.29166666666666669</v>
      </c>
      <c r="L1856" s="31">
        <f t="shared" si="734"/>
        <v>0.66666666666666663</v>
      </c>
      <c r="M1856" s="18" t="s">
        <v>17</v>
      </c>
    </row>
    <row r="1857" spans="1:13" ht="15" customHeight="1" thickTop="1" thickBot="1">
      <c r="A1857" s="32" t="s">
        <v>27</v>
      </c>
      <c r="B1857" s="33">
        <f t="shared" ref="B1857:E1857" si="735">IFERROR(AVERAGE(B1853:B1856),0)</f>
        <v>0</v>
      </c>
      <c r="C1857" s="33">
        <f t="shared" si="735"/>
        <v>1</v>
      </c>
      <c r="D1857" s="33">
        <f t="shared" si="735"/>
        <v>1.5</v>
      </c>
      <c r="E1857" s="33">
        <f t="shared" si="735"/>
        <v>7.75</v>
      </c>
      <c r="F1857" s="33"/>
      <c r="G1857" s="33">
        <f>SUM(AVERAGE(G1853:G1856))</f>
        <v>24</v>
      </c>
      <c r="H1857" s="27">
        <f>AVERAGE(H1853:H1856)*0.2</f>
        <v>0</v>
      </c>
      <c r="I1857" s="27">
        <f>AVERAGE(I1853:I1856)*0.4</f>
        <v>1.6666666666666666E-2</v>
      </c>
      <c r="J1857" s="27">
        <f>AVERAGE(J1853:J1856)*0.6</f>
        <v>1.8749999999999999E-2</v>
      </c>
      <c r="K1857" s="27">
        <f>AVERAGE(K1853:K1856)*0.8</f>
        <v>0.25833333333333336</v>
      </c>
      <c r="L1857" s="34">
        <f>AVERAGE(L1853:L1856)*1</f>
        <v>0.60416666666666663</v>
      </c>
      <c r="M1857" s="27">
        <f>SUM(H1857:L1857)</f>
        <v>0.8979166666666667</v>
      </c>
    </row>
    <row r="1858" spans="1:13" ht="15" customHeight="1" thickTop="1" thickBot="1">
      <c r="A1858" s="35" t="s">
        <v>37</v>
      </c>
      <c r="B1858" s="36"/>
      <c r="C1858" s="36"/>
      <c r="D1858" s="36"/>
      <c r="E1858" s="36"/>
      <c r="F1858" s="36"/>
      <c r="G1858" s="37">
        <f>SUM(B1858:F1858)</f>
        <v>0</v>
      </c>
      <c r="H1858" s="38">
        <f t="shared" ref="H1858:L1858" si="736">IFERROR(B1858/$G$1858,0)</f>
        <v>0</v>
      </c>
      <c r="I1858" s="38">
        <f t="shared" si="736"/>
        <v>0</v>
      </c>
      <c r="J1858" s="38">
        <f t="shared" si="736"/>
        <v>0</v>
      </c>
      <c r="K1858" s="38">
        <f t="shared" si="736"/>
        <v>0</v>
      </c>
      <c r="L1858" s="38">
        <f t="shared" si="736"/>
        <v>0</v>
      </c>
      <c r="M1858" s="18" t="s">
        <v>17</v>
      </c>
    </row>
    <row r="1859" spans="1:13" ht="15" customHeight="1" thickTop="1" thickBot="1">
      <c r="A1859" s="51" t="s">
        <v>38</v>
      </c>
      <c r="B1859" s="52"/>
      <c r="C1859" s="52"/>
      <c r="D1859" s="52"/>
      <c r="E1859" s="52"/>
      <c r="F1859" s="53"/>
      <c r="G1859" s="39">
        <v>24</v>
      </c>
      <c r="H1859" s="27" t="s">
        <v>17</v>
      </c>
      <c r="I1859" s="27" t="s">
        <v>17</v>
      </c>
      <c r="J1859" s="27" t="s">
        <v>17</v>
      </c>
      <c r="K1859" s="27" t="s">
        <v>17</v>
      </c>
      <c r="L1859" s="27" t="s">
        <v>17</v>
      </c>
      <c r="M1859" s="27">
        <f>(M1839+M1846+M1851+M1857)/4</f>
        <v>0.89350694444444445</v>
      </c>
    </row>
    <row r="1860" spans="1:13" ht="15" customHeight="1" thickTop="1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</row>
    <row r="1861" spans="1:13" ht="15" customHeight="1" thickBot="1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</row>
    <row r="1862" spans="1:13" ht="15" customHeight="1" thickTop="1" thickBot="1">
      <c r="A1862" s="3" t="s">
        <v>0</v>
      </c>
      <c r="B1862" s="54" t="s">
        <v>80</v>
      </c>
      <c r="C1862" s="50"/>
      <c r="D1862" s="50"/>
      <c r="E1862" s="50"/>
      <c r="F1862" s="50"/>
      <c r="G1862" s="47"/>
      <c r="H1862" s="55" t="s">
        <v>2</v>
      </c>
      <c r="I1862" s="56"/>
      <c r="J1862" s="57"/>
      <c r="K1862" s="4" t="s">
        <v>3</v>
      </c>
      <c r="L1862" s="58">
        <v>45402</v>
      </c>
      <c r="M1862" s="59"/>
    </row>
    <row r="1863" spans="1:13" ht="15" customHeight="1" thickBot="1">
      <c r="A1863" s="40" t="s">
        <v>4</v>
      </c>
      <c r="B1863" s="41"/>
      <c r="C1863" s="41"/>
      <c r="D1863" s="41"/>
      <c r="E1863" s="41"/>
      <c r="F1863" s="41"/>
      <c r="G1863" s="42"/>
      <c r="H1863" s="5" t="s">
        <v>5</v>
      </c>
      <c r="I1863" s="46">
        <v>19</v>
      </c>
      <c r="J1863" s="47"/>
      <c r="K1863" s="6"/>
      <c r="L1863" s="5"/>
      <c r="M1863" s="5"/>
    </row>
    <row r="1864" spans="1:13" ht="15" customHeight="1" thickBot="1">
      <c r="A1864" s="43"/>
      <c r="B1864" s="44"/>
      <c r="C1864" s="44"/>
      <c r="D1864" s="44"/>
      <c r="E1864" s="44"/>
      <c r="F1864" s="44"/>
      <c r="G1864" s="45"/>
      <c r="H1864" s="5" t="s">
        <v>6</v>
      </c>
      <c r="I1864" s="46"/>
      <c r="J1864" s="47"/>
      <c r="K1864" s="5"/>
      <c r="L1864" s="5"/>
      <c r="M1864" s="5"/>
    </row>
    <row r="1865" spans="1:13" ht="15" customHeight="1" thickBot="1">
      <c r="A1865" s="7" t="s">
        <v>7</v>
      </c>
      <c r="B1865" s="48" t="s">
        <v>8</v>
      </c>
      <c r="C1865" s="49"/>
      <c r="D1865" s="49"/>
      <c r="E1865" s="49"/>
      <c r="F1865" s="49"/>
      <c r="G1865" s="49"/>
      <c r="H1865" s="46" t="s">
        <v>8</v>
      </c>
      <c r="I1865" s="50"/>
      <c r="J1865" s="50"/>
      <c r="K1865" s="50"/>
      <c r="L1865" s="50"/>
      <c r="M1865" s="47"/>
    </row>
    <row r="1866" spans="1:13" ht="15" customHeight="1" thickTop="1" thickBot="1">
      <c r="A1866" s="8" t="s">
        <v>9</v>
      </c>
      <c r="B1866" s="9" t="s">
        <v>10</v>
      </c>
      <c r="C1866" s="9" t="s">
        <v>11</v>
      </c>
      <c r="D1866" s="9" t="s">
        <v>12</v>
      </c>
      <c r="E1866" s="9" t="s">
        <v>13</v>
      </c>
      <c r="F1866" s="9" t="s">
        <v>14</v>
      </c>
      <c r="G1866" s="10" t="s">
        <v>15</v>
      </c>
      <c r="H1866" s="11" t="s">
        <v>10</v>
      </c>
      <c r="I1866" s="11" t="s">
        <v>11</v>
      </c>
      <c r="J1866" s="11" t="s">
        <v>12</v>
      </c>
      <c r="K1866" s="11" t="s">
        <v>13</v>
      </c>
      <c r="L1866" s="11" t="s">
        <v>14</v>
      </c>
      <c r="M1866" s="12" t="s">
        <v>15</v>
      </c>
    </row>
    <row r="1867" spans="1:13" ht="15" customHeight="1" thickTop="1" thickBot="1">
      <c r="A1867" s="13" t="s">
        <v>16</v>
      </c>
      <c r="B1867" s="14"/>
      <c r="C1867" s="14"/>
      <c r="D1867" s="14"/>
      <c r="E1867" s="14"/>
      <c r="F1867" s="14">
        <v>19</v>
      </c>
      <c r="G1867" s="15">
        <f t="shared" ref="G1867:G1869" si="737">SUM(B1867:F1867)</f>
        <v>19</v>
      </c>
      <c r="H1867" s="16">
        <f t="shared" ref="H1867:L1869" si="738">IFERROR(B1867/$G$1867,0)</f>
        <v>0</v>
      </c>
      <c r="I1867" s="16">
        <f t="shared" si="738"/>
        <v>0</v>
      </c>
      <c r="J1867" s="16">
        <f t="shared" si="738"/>
        <v>0</v>
      </c>
      <c r="K1867" s="16">
        <f t="shared" si="738"/>
        <v>0</v>
      </c>
      <c r="L1867" s="16">
        <f t="shared" si="738"/>
        <v>1</v>
      </c>
      <c r="M1867" s="17" t="s">
        <v>17</v>
      </c>
    </row>
    <row r="1868" spans="1:13" ht="15" customHeight="1" thickTop="1" thickBot="1">
      <c r="A1868" s="13" t="s">
        <v>18</v>
      </c>
      <c r="B1868" s="14"/>
      <c r="C1868" s="14"/>
      <c r="D1868" s="14"/>
      <c r="E1868" s="14"/>
      <c r="F1868" s="14">
        <v>19</v>
      </c>
      <c r="G1868" s="15">
        <f t="shared" si="737"/>
        <v>19</v>
      </c>
      <c r="H1868" s="16">
        <f t="shared" si="738"/>
        <v>0</v>
      </c>
      <c r="I1868" s="16">
        <f t="shared" si="738"/>
        <v>0</v>
      </c>
      <c r="J1868" s="16">
        <f t="shared" si="738"/>
        <v>0</v>
      </c>
      <c r="K1868" s="16">
        <f t="shared" si="738"/>
        <v>0</v>
      </c>
      <c r="L1868" s="16">
        <f t="shared" si="738"/>
        <v>1</v>
      </c>
      <c r="M1868" s="18" t="s">
        <v>17</v>
      </c>
    </row>
    <row r="1869" spans="1:13" ht="15" customHeight="1" thickTop="1" thickBot="1">
      <c r="A1869" s="13" t="s">
        <v>19</v>
      </c>
      <c r="B1869" s="14"/>
      <c r="C1869" s="14"/>
      <c r="D1869" s="14"/>
      <c r="E1869" s="14"/>
      <c r="F1869" s="14">
        <v>19</v>
      </c>
      <c r="G1869" s="15">
        <f t="shared" si="737"/>
        <v>19</v>
      </c>
      <c r="H1869" s="16">
        <f t="shared" si="738"/>
        <v>0</v>
      </c>
      <c r="I1869" s="16">
        <f t="shared" si="738"/>
        <v>0</v>
      </c>
      <c r="J1869" s="16">
        <f t="shared" si="738"/>
        <v>0</v>
      </c>
      <c r="K1869" s="16">
        <f t="shared" si="738"/>
        <v>0</v>
      </c>
      <c r="L1869" s="16">
        <f t="shared" si="738"/>
        <v>1</v>
      </c>
      <c r="M1869" s="18" t="s">
        <v>17</v>
      </c>
    </row>
    <row r="1870" spans="1:13" ht="15" customHeight="1" thickTop="1" thickBot="1">
      <c r="A1870" s="19" t="s">
        <v>20</v>
      </c>
      <c r="B1870" s="20">
        <f t="shared" ref="B1870:E1870" si="739">IFERROR(AVERAGE(B1867:B1869),0)</f>
        <v>0</v>
      </c>
      <c r="C1870" s="20">
        <f t="shared" si="739"/>
        <v>0</v>
      </c>
      <c r="D1870" s="20">
        <f t="shared" si="739"/>
        <v>0</v>
      </c>
      <c r="E1870" s="20">
        <f t="shared" si="739"/>
        <v>0</v>
      </c>
      <c r="F1870" s="20"/>
      <c r="G1870" s="20">
        <f>SUM(AVERAGE(G1867:G1869))</f>
        <v>19</v>
      </c>
      <c r="H1870" s="21">
        <f>AVERAGE(H1867:H1869)*0.2</f>
        <v>0</v>
      </c>
      <c r="I1870" s="21">
        <f>AVERAGE(I1867:I1869)*0.4</f>
        <v>0</v>
      </c>
      <c r="J1870" s="21">
        <f>AVERAGE(J1867:J1869)*0.6</f>
        <v>0</v>
      </c>
      <c r="K1870" s="21">
        <f>AVERAGE(K1867:K1869)*0.8</f>
        <v>0</v>
      </c>
      <c r="L1870" s="21">
        <f>AVERAGE(L1867:L1869)*1</f>
        <v>1</v>
      </c>
      <c r="M1870" s="22">
        <f>SUM(H1870:L1870)</f>
        <v>1</v>
      </c>
    </row>
    <row r="1871" spans="1:13" ht="15" customHeight="1" thickTop="1" thickBot="1">
      <c r="A1871" s="23" t="s">
        <v>21</v>
      </c>
      <c r="B1871" s="9" t="s">
        <v>10</v>
      </c>
      <c r="C1871" s="9" t="s">
        <v>11</v>
      </c>
      <c r="D1871" s="9" t="s">
        <v>12</v>
      </c>
      <c r="E1871" s="9" t="s">
        <v>13</v>
      </c>
      <c r="F1871" s="9" t="s">
        <v>14</v>
      </c>
      <c r="G1871" s="10" t="s">
        <v>15</v>
      </c>
      <c r="H1871" s="9" t="s">
        <v>10</v>
      </c>
      <c r="I1871" s="9" t="s">
        <v>11</v>
      </c>
      <c r="J1871" s="9" t="s">
        <v>12</v>
      </c>
      <c r="K1871" s="9" t="s">
        <v>13</v>
      </c>
      <c r="L1871" s="24" t="s">
        <v>14</v>
      </c>
      <c r="M1871" s="10" t="s">
        <v>15</v>
      </c>
    </row>
    <row r="1872" spans="1:13" ht="15" customHeight="1" thickTop="1" thickBot="1">
      <c r="A1872" s="13" t="s">
        <v>22</v>
      </c>
      <c r="B1872" s="14"/>
      <c r="C1872" s="14"/>
      <c r="D1872" s="14"/>
      <c r="E1872" s="14"/>
      <c r="F1872" s="14">
        <v>19</v>
      </c>
      <c r="G1872" s="15">
        <f t="shared" ref="G1872:G1876" si="740">SUM(B1872:F1872)</f>
        <v>19</v>
      </c>
      <c r="H1872" s="16">
        <f t="shared" ref="H1872:L1876" si="741">IFERROR(B1872/$G$1872,0)</f>
        <v>0</v>
      </c>
      <c r="I1872" s="16">
        <f t="shared" si="741"/>
        <v>0</v>
      </c>
      <c r="J1872" s="16">
        <f t="shared" si="741"/>
        <v>0</v>
      </c>
      <c r="K1872" s="16">
        <f t="shared" si="741"/>
        <v>0</v>
      </c>
      <c r="L1872" s="16">
        <f t="shared" si="741"/>
        <v>1</v>
      </c>
      <c r="M1872" s="18" t="s">
        <v>17</v>
      </c>
    </row>
    <row r="1873" spans="1:13" ht="15" customHeight="1" thickTop="1" thickBot="1">
      <c r="A1873" s="13" t="s">
        <v>23</v>
      </c>
      <c r="B1873" s="14"/>
      <c r="C1873" s="14"/>
      <c r="D1873" s="14"/>
      <c r="E1873" s="14"/>
      <c r="F1873" s="14">
        <v>19</v>
      </c>
      <c r="G1873" s="15">
        <f t="shared" si="740"/>
        <v>19</v>
      </c>
      <c r="H1873" s="16">
        <f t="shared" si="741"/>
        <v>0</v>
      </c>
      <c r="I1873" s="16">
        <f t="shared" si="741"/>
        <v>0</v>
      </c>
      <c r="J1873" s="16">
        <f t="shared" si="741"/>
        <v>0</v>
      </c>
      <c r="K1873" s="16">
        <f t="shared" si="741"/>
        <v>0</v>
      </c>
      <c r="L1873" s="16">
        <f t="shared" si="741"/>
        <v>1</v>
      </c>
      <c r="M1873" s="18" t="s">
        <v>17</v>
      </c>
    </row>
    <row r="1874" spans="1:13" ht="15" customHeight="1" thickTop="1" thickBot="1">
      <c r="A1874" s="13" t="s">
        <v>24</v>
      </c>
      <c r="B1874" s="14"/>
      <c r="C1874" s="14"/>
      <c r="D1874" s="14"/>
      <c r="E1874" s="14"/>
      <c r="F1874" s="14">
        <v>19</v>
      </c>
      <c r="G1874" s="15">
        <f t="shared" si="740"/>
        <v>19</v>
      </c>
      <c r="H1874" s="16">
        <f t="shared" si="741"/>
        <v>0</v>
      </c>
      <c r="I1874" s="16">
        <f t="shared" si="741"/>
        <v>0</v>
      </c>
      <c r="J1874" s="16">
        <f t="shared" si="741"/>
        <v>0</v>
      </c>
      <c r="K1874" s="16">
        <f t="shared" si="741"/>
        <v>0</v>
      </c>
      <c r="L1874" s="16">
        <f t="shared" si="741"/>
        <v>1</v>
      </c>
      <c r="M1874" s="18" t="s">
        <v>17</v>
      </c>
    </row>
    <row r="1875" spans="1:13" ht="15" customHeight="1" thickTop="1" thickBot="1">
      <c r="A1875" s="13" t="s">
        <v>25</v>
      </c>
      <c r="B1875" s="14"/>
      <c r="C1875" s="14"/>
      <c r="D1875" s="14"/>
      <c r="E1875" s="14"/>
      <c r="F1875" s="14">
        <v>19</v>
      </c>
      <c r="G1875" s="15">
        <f t="shared" si="740"/>
        <v>19</v>
      </c>
      <c r="H1875" s="16">
        <f t="shared" si="741"/>
        <v>0</v>
      </c>
      <c r="I1875" s="16">
        <f t="shared" si="741"/>
        <v>0</v>
      </c>
      <c r="J1875" s="16">
        <f t="shared" si="741"/>
        <v>0</v>
      </c>
      <c r="K1875" s="16">
        <f t="shared" si="741"/>
        <v>0</v>
      </c>
      <c r="L1875" s="16">
        <f t="shared" si="741"/>
        <v>1</v>
      </c>
      <c r="M1875" s="18" t="s">
        <v>17</v>
      </c>
    </row>
    <row r="1876" spans="1:13" ht="15" customHeight="1" thickTop="1" thickBot="1">
      <c r="A1876" s="13" t="s">
        <v>26</v>
      </c>
      <c r="B1876" s="14"/>
      <c r="C1876" s="14"/>
      <c r="D1876" s="14"/>
      <c r="E1876" s="14"/>
      <c r="F1876" s="14">
        <v>19</v>
      </c>
      <c r="G1876" s="15">
        <f t="shared" si="740"/>
        <v>19</v>
      </c>
      <c r="H1876" s="16">
        <f t="shared" si="741"/>
        <v>0</v>
      </c>
      <c r="I1876" s="16">
        <f t="shared" si="741"/>
        <v>0</v>
      </c>
      <c r="J1876" s="16">
        <f t="shared" si="741"/>
        <v>0</v>
      </c>
      <c r="K1876" s="16">
        <f t="shared" si="741"/>
        <v>0</v>
      </c>
      <c r="L1876" s="16">
        <f t="shared" si="741"/>
        <v>1</v>
      </c>
      <c r="M1876" s="18"/>
    </row>
    <row r="1877" spans="1:13" ht="15" customHeight="1" thickTop="1" thickBot="1">
      <c r="A1877" s="19" t="s">
        <v>27</v>
      </c>
      <c r="B1877" s="20">
        <f t="shared" ref="B1877:E1877" si="742">IFERROR(AVERAGE(B1872:B1876),0)</f>
        <v>0</v>
      </c>
      <c r="C1877" s="20">
        <f t="shared" si="742"/>
        <v>0</v>
      </c>
      <c r="D1877" s="20">
        <f t="shared" si="742"/>
        <v>0</v>
      </c>
      <c r="E1877" s="20">
        <f t="shared" si="742"/>
        <v>0</v>
      </c>
      <c r="F1877" s="20"/>
      <c r="G1877" s="20">
        <f>SUM(AVERAGE(G1872:G1876))</f>
        <v>19</v>
      </c>
      <c r="H1877" s="22">
        <f>AVERAGE(H1872:H1876)*0.2</f>
        <v>0</v>
      </c>
      <c r="I1877" s="22">
        <f>AVERAGE(I1872:I1876)*0.4</f>
        <v>0</v>
      </c>
      <c r="J1877" s="22">
        <f>AVERAGE(J1872:J1876)*0.6</f>
        <v>0</v>
      </c>
      <c r="K1877" s="22">
        <f>AVERAGE(K1872:K1876)*0.8</f>
        <v>0</v>
      </c>
      <c r="L1877" s="25">
        <f>AVERAGE(L1872:L1876)*1</f>
        <v>1</v>
      </c>
      <c r="M1877" s="22">
        <f>SUM(H1877:L1877)</f>
        <v>1</v>
      </c>
    </row>
    <row r="1878" spans="1:13" ht="15" customHeight="1" thickTop="1" thickBot="1">
      <c r="A1878" s="23" t="s">
        <v>28</v>
      </c>
      <c r="B1878" s="9" t="s">
        <v>10</v>
      </c>
      <c r="C1878" s="9" t="s">
        <v>11</v>
      </c>
      <c r="D1878" s="9" t="s">
        <v>12</v>
      </c>
      <c r="E1878" s="9" t="s">
        <v>13</v>
      </c>
      <c r="F1878" s="9" t="s">
        <v>14</v>
      </c>
      <c r="G1878" s="10" t="s">
        <v>15</v>
      </c>
      <c r="H1878" s="9" t="s">
        <v>10</v>
      </c>
      <c r="I1878" s="9" t="s">
        <v>11</v>
      </c>
      <c r="J1878" s="9" t="s">
        <v>12</v>
      </c>
      <c r="K1878" s="9" t="s">
        <v>13</v>
      </c>
      <c r="L1878" s="24" t="s">
        <v>14</v>
      </c>
      <c r="M1878" s="10" t="s">
        <v>15</v>
      </c>
    </row>
    <row r="1879" spans="1:13" ht="15" customHeight="1" thickTop="1" thickBot="1">
      <c r="A1879" s="13" t="s">
        <v>29</v>
      </c>
      <c r="B1879" s="14"/>
      <c r="C1879" s="14"/>
      <c r="D1879" s="14"/>
      <c r="E1879" s="14"/>
      <c r="F1879" s="14">
        <v>19</v>
      </c>
      <c r="G1879" s="15">
        <f t="shared" ref="G1879:G1881" si="743">SUM(B1879:F1879)</f>
        <v>19</v>
      </c>
      <c r="H1879" s="16">
        <f t="shared" ref="H1879:L1881" si="744">IFERROR(B1879/$G$1879,0)</f>
        <v>0</v>
      </c>
      <c r="I1879" s="16">
        <f t="shared" si="744"/>
        <v>0</v>
      </c>
      <c r="J1879" s="16">
        <f t="shared" si="744"/>
        <v>0</v>
      </c>
      <c r="K1879" s="16">
        <f t="shared" si="744"/>
        <v>0</v>
      </c>
      <c r="L1879" s="16">
        <f t="shared" si="744"/>
        <v>1</v>
      </c>
      <c r="M1879" s="18" t="s">
        <v>17</v>
      </c>
    </row>
    <row r="1880" spans="1:13" ht="15" customHeight="1" thickTop="1" thickBot="1">
      <c r="A1880" s="13" t="s">
        <v>30</v>
      </c>
      <c r="B1880" s="14"/>
      <c r="C1880" s="14"/>
      <c r="D1880" s="14"/>
      <c r="E1880" s="14"/>
      <c r="F1880" s="14">
        <v>19</v>
      </c>
      <c r="G1880" s="15">
        <f t="shared" si="743"/>
        <v>19</v>
      </c>
      <c r="H1880" s="16">
        <f t="shared" si="744"/>
        <v>0</v>
      </c>
      <c r="I1880" s="16">
        <f t="shared" si="744"/>
        <v>0</v>
      </c>
      <c r="J1880" s="16">
        <f t="shared" si="744"/>
        <v>0</v>
      </c>
      <c r="K1880" s="16">
        <f t="shared" si="744"/>
        <v>0</v>
      </c>
      <c r="L1880" s="16">
        <f t="shared" si="744"/>
        <v>1</v>
      </c>
      <c r="M1880" s="18" t="s">
        <v>17</v>
      </c>
    </row>
    <row r="1881" spans="1:13" ht="15" customHeight="1" thickTop="1" thickBot="1">
      <c r="A1881" s="13" t="s">
        <v>31</v>
      </c>
      <c r="B1881" s="14"/>
      <c r="C1881" s="14"/>
      <c r="D1881" s="14"/>
      <c r="E1881" s="14"/>
      <c r="F1881" s="14">
        <v>19</v>
      </c>
      <c r="G1881" s="15">
        <f t="shared" si="743"/>
        <v>19</v>
      </c>
      <c r="H1881" s="16">
        <f t="shared" si="744"/>
        <v>0</v>
      </c>
      <c r="I1881" s="16">
        <f t="shared" si="744"/>
        <v>0</v>
      </c>
      <c r="J1881" s="16">
        <f t="shared" si="744"/>
        <v>0</v>
      </c>
      <c r="K1881" s="16">
        <f t="shared" si="744"/>
        <v>0</v>
      </c>
      <c r="L1881" s="16">
        <f t="shared" si="744"/>
        <v>1</v>
      </c>
      <c r="M1881" s="18" t="s">
        <v>17</v>
      </c>
    </row>
    <row r="1882" spans="1:13" ht="15" customHeight="1" thickTop="1" thickBot="1">
      <c r="A1882" s="19" t="s">
        <v>27</v>
      </c>
      <c r="B1882" s="20"/>
      <c r="C1882" s="20">
        <f t="shared" ref="C1882:E1882" si="745">IFERROR(AVERAGE(C1879:C1881),0)</f>
        <v>0</v>
      </c>
      <c r="D1882" s="26">
        <f t="shared" si="745"/>
        <v>0</v>
      </c>
      <c r="E1882" s="26">
        <f t="shared" si="745"/>
        <v>0</v>
      </c>
      <c r="F1882" s="26"/>
      <c r="G1882" s="26">
        <f>SUM(AVERAGE(G1879:G1881))</f>
        <v>19</v>
      </c>
      <c r="H1882" s="22">
        <f>AVERAGE(H1879:H1881)*0.2</f>
        <v>0</v>
      </c>
      <c r="I1882" s="22">
        <f>AVERAGE(I1879:I1881)*0.4</f>
        <v>0</v>
      </c>
      <c r="J1882" s="22">
        <f>AVERAGE(J1879:J1881)*0.6</f>
        <v>0</v>
      </c>
      <c r="K1882" s="22">
        <f>AVERAGE(K1879:K1881)*0.8</f>
        <v>0</v>
      </c>
      <c r="L1882" s="25">
        <f>AVERAGE(L1879:L1881)*1</f>
        <v>1</v>
      </c>
      <c r="M1882" s="27">
        <f>SUM(H1882:L1882)</f>
        <v>1</v>
      </c>
    </row>
    <row r="1883" spans="1:13" ht="15" customHeight="1" thickTop="1" thickBot="1">
      <c r="A1883" s="8" t="s">
        <v>32</v>
      </c>
      <c r="B1883" s="9" t="s">
        <v>10</v>
      </c>
      <c r="C1883" s="9" t="s">
        <v>11</v>
      </c>
      <c r="D1883" s="9" t="s">
        <v>12</v>
      </c>
      <c r="E1883" s="9" t="s">
        <v>13</v>
      </c>
      <c r="F1883" s="9" t="s">
        <v>14</v>
      </c>
      <c r="G1883" s="10" t="s">
        <v>15</v>
      </c>
      <c r="H1883" s="9" t="s">
        <v>10</v>
      </c>
      <c r="I1883" s="9" t="s">
        <v>11</v>
      </c>
      <c r="J1883" s="9" t="s">
        <v>12</v>
      </c>
      <c r="K1883" s="9" t="s">
        <v>13</v>
      </c>
      <c r="L1883" s="24" t="s">
        <v>14</v>
      </c>
      <c r="M1883" s="10" t="s">
        <v>15</v>
      </c>
    </row>
    <row r="1884" spans="1:13" ht="15" customHeight="1" thickTop="1" thickBot="1">
      <c r="A1884" s="28" t="s">
        <v>33</v>
      </c>
      <c r="B1884" s="29"/>
      <c r="C1884" s="29"/>
      <c r="D1884" s="29"/>
      <c r="E1884" s="14"/>
      <c r="F1884" s="14">
        <v>19</v>
      </c>
      <c r="G1884" s="30">
        <f t="shared" ref="G1884:G1887" si="746">SUM(B1884:F1884)</f>
        <v>19</v>
      </c>
      <c r="H1884" s="31">
        <f t="shared" ref="H1884:L1887" si="747">IFERROR(B1884/$G$1884,0)</f>
        <v>0</v>
      </c>
      <c r="I1884" s="31">
        <f t="shared" si="747"/>
        <v>0</v>
      </c>
      <c r="J1884" s="31">
        <f t="shared" si="747"/>
        <v>0</v>
      </c>
      <c r="K1884" s="31">
        <f t="shared" si="747"/>
        <v>0</v>
      </c>
      <c r="L1884" s="31">
        <f t="shared" si="747"/>
        <v>1</v>
      </c>
      <c r="M1884" s="18" t="s">
        <v>17</v>
      </c>
    </row>
    <row r="1885" spans="1:13" ht="15" customHeight="1" thickTop="1" thickBot="1">
      <c r="A1885" s="28" t="s">
        <v>34</v>
      </c>
      <c r="B1885" s="29"/>
      <c r="C1885" s="29"/>
      <c r="D1885" s="29"/>
      <c r="E1885" s="14"/>
      <c r="F1885" s="14">
        <v>19</v>
      </c>
      <c r="G1885" s="30">
        <f t="shared" si="746"/>
        <v>19</v>
      </c>
      <c r="H1885" s="31">
        <f t="shared" si="747"/>
        <v>0</v>
      </c>
      <c r="I1885" s="31">
        <f t="shared" si="747"/>
        <v>0</v>
      </c>
      <c r="J1885" s="31">
        <f t="shared" si="747"/>
        <v>0</v>
      </c>
      <c r="K1885" s="31">
        <f t="shared" si="747"/>
        <v>0</v>
      </c>
      <c r="L1885" s="31">
        <f t="shared" si="747"/>
        <v>1</v>
      </c>
      <c r="M1885" s="18" t="s">
        <v>17</v>
      </c>
    </row>
    <row r="1886" spans="1:13" ht="15" customHeight="1" thickTop="1" thickBot="1">
      <c r="A1886" s="28" t="s">
        <v>35</v>
      </c>
      <c r="B1886" s="29"/>
      <c r="C1886" s="29"/>
      <c r="D1886" s="29"/>
      <c r="E1886" s="14"/>
      <c r="F1886" s="14">
        <v>19</v>
      </c>
      <c r="G1886" s="30">
        <f t="shared" si="746"/>
        <v>19</v>
      </c>
      <c r="H1886" s="31">
        <f t="shared" si="747"/>
        <v>0</v>
      </c>
      <c r="I1886" s="31">
        <f t="shared" si="747"/>
        <v>0</v>
      </c>
      <c r="J1886" s="31">
        <f t="shared" si="747"/>
        <v>0</v>
      </c>
      <c r="K1886" s="31">
        <f t="shared" si="747"/>
        <v>0</v>
      </c>
      <c r="L1886" s="31">
        <f t="shared" si="747"/>
        <v>1</v>
      </c>
      <c r="M1886" s="18" t="s">
        <v>17</v>
      </c>
    </row>
    <row r="1887" spans="1:13" ht="15" customHeight="1" thickTop="1" thickBot="1">
      <c r="A1887" s="28" t="s">
        <v>36</v>
      </c>
      <c r="B1887" s="29"/>
      <c r="C1887" s="29"/>
      <c r="D1887" s="29"/>
      <c r="E1887" s="14"/>
      <c r="F1887" s="14">
        <v>19</v>
      </c>
      <c r="G1887" s="30">
        <f t="shared" si="746"/>
        <v>19</v>
      </c>
      <c r="H1887" s="31">
        <f t="shared" si="747"/>
        <v>0</v>
      </c>
      <c r="I1887" s="31">
        <f t="shared" si="747"/>
        <v>0</v>
      </c>
      <c r="J1887" s="31">
        <f t="shared" si="747"/>
        <v>0</v>
      </c>
      <c r="K1887" s="31">
        <f t="shared" si="747"/>
        <v>0</v>
      </c>
      <c r="L1887" s="31">
        <f t="shared" si="747"/>
        <v>1</v>
      </c>
      <c r="M1887" s="18" t="s">
        <v>17</v>
      </c>
    </row>
    <row r="1888" spans="1:13" ht="15" customHeight="1" thickTop="1" thickBot="1">
      <c r="A1888" s="32" t="s">
        <v>27</v>
      </c>
      <c r="B1888" s="33">
        <f t="shared" ref="B1888:E1888" si="748">IFERROR(AVERAGE(B1884:B1887),0)</f>
        <v>0</v>
      </c>
      <c r="C1888" s="33">
        <f t="shared" si="748"/>
        <v>0</v>
      </c>
      <c r="D1888" s="33">
        <f t="shared" si="748"/>
        <v>0</v>
      </c>
      <c r="E1888" s="33">
        <f t="shared" si="748"/>
        <v>0</v>
      </c>
      <c r="F1888" s="33"/>
      <c r="G1888" s="33">
        <f>SUM(AVERAGE(G1884:G1887))</f>
        <v>19</v>
      </c>
      <c r="H1888" s="27">
        <f>AVERAGE(H1884:H1887)*0.2</f>
        <v>0</v>
      </c>
      <c r="I1888" s="27">
        <f>AVERAGE(I1884:I1887)*0.4</f>
        <v>0</v>
      </c>
      <c r="J1888" s="27">
        <f>AVERAGE(J1884:J1887)*0.6</f>
        <v>0</v>
      </c>
      <c r="K1888" s="27">
        <f>AVERAGE(K1884:K1887)*0.8</f>
        <v>0</v>
      </c>
      <c r="L1888" s="34">
        <f>AVERAGE(L1884:L1887)*1</f>
        <v>1</v>
      </c>
      <c r="M1888" s="27">
        <f>SUM(H1888:L1888)</f>
        <v>1</v>
      </c>
    </row>
    <row r="1889" spans="1:13" ht="15" customHeight="1" thickTop="1" thickBot="1">
      <c r="A1889" s="35" t="s">
        <v>37</v>
      </c>
      <c r="B1889" s="36"/>
      <c r="C1889" s="36"/>
      <c r="D1889" s="36"/>
      <c r="E1889" s="36"/>
      <c r="F1889" s="36"/>
      <c r="G1889" s="37">
        <f>SUM(B1889:F1889)</f>
        <v>0</v>
      </c>
      <c r="H1889" s="38">
        <f t="shared" ref="H1889:L1889" si="749">IFERROR(B1889/$G$1889,0)</f>
        <v>0</v>
      </c>
      <c r="I1889" s="38">
        <f t="shared" si="749"/>
        <v>0</v>
      </c>
      <c r="J1889" s="38">
        <f t="shared" si="749"/>
        <v>0</v>
      </c>
      <c r="K1889" s="38">
        <f t="shared" si="749"/>
        <v>0</v>
      </c>
      <c r="L1889" s="38">
        <f t="shared" si="749"/>
        <v>0</v>
      </c>
      <c r="M1889" s="18" t="s">
        <v>17</v>
      </c>
    </row>
    <row r="1890" spans="1:13" ht="15" customHeight="1" thickTop="1" thickBot="1">
      <c r="A1890" s="51" t="s">
        <v>38</v>
      </c>
      <c r="B1890" s="52"/>
      <c r="C1890" s="52"/>
      <c r="D1890" s="52"/>
      <c r="E1890" s="52"/>
      <c r="F1890" s="53"/>
      <c r="G1890" s="39">
        <v>19</v>
      </c>
      <c r="H1890" s="27" t="s">
        <v>17</v>
      </c>
      <c r="I1890" s="27" t="s">
        <v>17</v>
      </c>
      <c r="J1890" s="27" t="s">
        <v>17</v>
      </c>
      <c r="K1890" s="27" t="s">
        <v>17</v>
      </c>
      <c r="L1890" s="27" t="s">
        <v>17</v>
      </c>
      <c r="M1890" s="27">
        <f>(M1870+M1877+M1882+M1888)/4</f>
        <v>1</v>
      </c>
    </row>
    <row r="1891" spans="1:13" ht="15" customHeight="1" thickTop="1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</row>
    <row r="1892" spans="1:13" ht="15" customHeight="1" thickBot="1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</row>
    <row r="1893" spans="1:13" ht="15" customHeight="1" thickTop="1" thickBot="1">
      <c r="A1893" s="3" t="s">
        <v>0</v>
      </c>
      <c r="B1893" s="54" t="s">
        <v>48</v>
      </c>
      <c r="C1893" s="50"/>
      <c r="D1893" s="50"/>
      <c r="E1893" s="50"/>
      <c r="F1893" s="50"/>
      <c r="G1893" s="47"/>
      <c r="H1893" s="55" t="s">
        <v>2</v>
      </c>
      <c r="I1893" s="56"/>
      <c r="J1893" s="57"/>
      <c r="K1893" s="4" t="s">
        <v>3</v>
      </c>
      <c r="L1893" s="58">
        <v>45345</v>
      </c>
      <c r="M1893" s="59"/>
    </row>
    <row r="1894" spans="1:13" ht="15" customHeight="1" thickBot="1">
      <c r="A1894" s="40" t="s">
        <v>4</v>
      </c>
      <c r="B1894" s="41"/>
      <c r="C1894" s="41"/>
      <c r="D1894" s="41"/>
      <c r="E1894" s="41"/>
      <c r="F1894" s="41"/>
      <c r="G1894" s="42"/>
      <c r="H1894" s="5" t="s">
        <v>5</v>
      </c>
      <c r="I1894" s="46">
        <v>22</v>
      </c>
      <c r="J1894" s="47"/>
      <c r="K1894" s="6"/>
      <c r="L1894" s="5"/>
      <c r="M1894" s="5"/>
    </row>
    <row r="1895" spans="1:13" ht="15" customHeight="1" thickBot="1">
      <c r="A1895" s="43"/>
      <c r="B1895" s="44"/>
      <c r="C1895" s="44"/>
      <c r="D1895" s="44"/>
      <c r="E1895" s="44"/>
      <c r="F1895" s="44"/>
      <c r="G1895" s="45"/>
      <c r="H1895" s="5" t="s">
        <v>6</v>
      </c>
      <c r="I1895" s="46">
        <v>2</v>
      </c>
      <c r="J1895" s="47"/>
      <c r="K1895" s="5"/>
      <c r="L1895" s="5"/>
      <c r="M1895" s="5"/>
    </row>
    <row r="1896" spans="1:13" ht="15" customHeight="1" thickBot="1">
      <c r="A1896" s="7" t="s">
        <v>7</v>
      </c>
      <c r="B1896" s="48" t="s">
        <v>8</v>
      </c>
      <c r="C1896" s="49"/>
      <c r="D1896" s="49"/>
      <c r="E1896" s="49"/>
      <c r="F1896" s="49"/>
      <c r="G1896" s="49"/>
      <c r="H1896" s="46" t="s">
        <v>8</v>
      </c>
      <c r="I1896" s="50"/>
      <c r="J1896" s="50"/>
      <c r="K1896" s="50"/>
      <c r="L1896" s="50"/>
      <c r="M1896" s="47"/>
    </row>
    <row r="1897" spans="1:13" ht="15" customHeight="1" thickTop="1" thickBot="1">
      <c r="A1897" s="8" t="s">
        <v>9</v>
      </c>
      <c r="B1897" s="9" t="s">
        <v>10</v>
      </c>
      <c r="C1897" s="9" t="s">
        <v>11</v>
      </c>
      <c r="D1897" s="9" t="s">
        <v>12</v>
      </c>
      <c r="E1897" s="9" t="s">
        <v>13</v>
      </c>
      <c r="F1897" s="9" t="s">
        <v>14</v>
      </c>
      <c r="G1897" s="10" t="s">
        <v>15</v>
      </c>
      <c r="H1897" s="11" t="s">
        <v>10</v>
      </c>
      <c r="I1897" s="11" t="s">
        <v>11</v>
      </c>
      <c r="J1897" s="11" t="s">
        <v>12</v>
      </c>
      <c r="K1897" s="11" t="s">
        <v>13</v>
      </c>
      <c r="L1897" s="11" t="s">
        <v>14</v>
      </c>
      <c r="M1897" s="12" t="s">
        <v>15</v>
      </c>
    </row>
    <row r="1898" spans="1:13" ht="15" customHeight="1" thickTop="1" thickBot="1">
      <c r="A1898" s="13" t="s">
        <v>16</v>
      </c>
      <c r="B1898" s="14"/>
      <c r="C1898" s="14"/>
      <c r="D1898" s="14"/>
      <c r="E1898" s="14">
        <v>1</v>
      </c>
      <c r="F1898" s="14">
        <v>23</v>
      </c>
      <c r="G1898" s="15">
        <f t="shared" ref="G1898:G1900" si="750">SUM(B1898:F1898)</f>
        <v>24</v>
      </c>
      <c r="H1898" s="16">
        <f t="shared" ref="H1898:L1900" si="751">IFERROR(B1898/$G$1898,0)</f>
        <v>0</v>
      </c>
      <c r="I1898" s="16">
        <f t="shared" si="751"/>
        <v>0</v>
      </c>
      <c r="J1898" s="16">
        <f t="shared" si="751"/>
        <v>0</v>
      </c>
      <c r="K1898" s="16">
        <f t="shared" si="751"/>
        <v>4.1666666666666664E-2</v>
      </c>
      <c r="L1898" s="16">
        <f t="shared" si="751"/>
        <v>0.95833333333333337</v>
      </c>
      <c r="M1898" s="17" t="s">
        <v>17</v>
      </c>
    </row>
    <row r="1899" spans="1:13" ht="15" customHeight="1" thickTop="1" thickBot="1">
      <c r="A1899" s="13" t="s">
        <v>18</v>
      </c>
      <c r="B1899" s="14"/>
      <c r="C1899" s="14"/>
      <c r="D1899" s="14"/>
      <c r="E1899" s="14"/>
      <c r="F1899" s="14">
        <v>24</v>
      </c>
      <c r="G1899" s="15">
        <f t="shared" si="750"/>
        <v>24</v>
      </c>
      <c r="H1899" s="16">
        <f t="shared" si="751"/>
        <v>0</v>
      </c>
      <c r="I1899" s="16">
        <f t="shared" si="751"/>
        <v>0</v>
      </c>
      <c r="J1899" s="16">
        <f t="shared" si="751"/>
        <v>0</v>
      </c>
      <c r="K1899" s="16">
        <f t="shared" si="751"/>
        <v>0</v>
      </c>
      <c r="L1899" s="16">
        <f t="shared" si="751"/>
        <v>1</v>
      </c>
      <c r="M1899" s="18" t="s">
        <v>17</v>
      </c>
    </row>
    <row r="1900" spans="1:13" ht="15" customHeight="1" thickTop="1" thickBot="1">
      <c r="A1900" s="13" t="s">
        <v>19</v>
      </c>
      <c r="B1900" s="14"/>
      <c r="C1900" s="14"/>
      <c r="D1900" s="14"/>
      <c r="E1900" s="14"/>
      <c r="F1900" s="14">
        <v>24</v>
      </c>
      <c r="G1900" s="15">
        <f t="shared" si="750"/>
        <v>24</v>
      </c>
      <c r="H1900" s="16">
        <f t="shared" si="751"/>
        <v>0</v>
      </c>
      <c r="I1900" s="16">
        <f t="shared" si="751"/>
        <v>0</v>
      </c>
      <c r="J1900" s="16">
        <f t="shared" si="751"/>
        <v>0</v>
      </c>
      <c r="K1900" s="16">
        <f t="shared" si="751"/>
        <v>0</v>
      </c>
      <c r="L1900" s="16">
        <f t="shared" si="751"/>
        <v>1</v>
      </c>
      <c r="M1900" s="18" t="s">
        <v>17</v>
      </c>
    </row>
    <row r="1901" spans="1:13" ht="15" customHeight="1" thickTop="1" thickBot="1">
      <c r="A1901" s="19" t="s">
        <v>20</v>
      </c>
      <c r="B1901" s="20">
        <f t="shared" ref="B1901:E1901" si="752">IFERROR(AVERAGE(B1898:B1900),0)</f>
        <v>0</v>
      </c>
      <c r="C1901" s="20">
        <f t="shared" si="752"/>
        <v>0</v>
      </c>
      <c r="D1901" s="20">
        <f t="shared" si="752"/>
        <v>0</v>
      </c>
      <c r="E1901" s="20">
        <f t="shared" si="752"/>
        <v>1</v>
      </c>
      <c r="F1901" s="20"/>
      <c r="G1901" s="20">
        <f>SUM(AVERAGE(G1898:G1900))</f>
        <v>24</v>
      </c>
      <c r="H1901" s="21">
        <f>AVERAGE(H1898:H1900)*0.2</f>
        <v>0</v>
      </c>
      <c r="I1901" s="21">
        <f>AVERAGE(I1898:I1900)*0.4</f>
        <v>0</v>
      </c>
      <c r="J1901" s="21">
        <f>AVERAGE(J1898:J1900)*0.6</f>
        <v>0</v>
      </c>
      <c r="K1901" s="21">
        <f>AVERAGE(K1898:K1900)*0.8</f>
        <v>1.1111111111111112E-2</v>
      </c>
      <c r="L1901" s="21">
        <f>AVERAGE(L1898:L1900)*1</f>
        <v>0.98611111111111116</v>
      </c>
      <c r="M1901" s="22">
        <f>SUM(H1901:L1901)</f>
        <v>0.99722222222222223</v>
      </c>
    </row>
    <row r="1902" spans="1:13" ht="15" customHeight="1" thickTop="1" thickBot="1">
      <c r="A1902" s="23" t="s">
        <v>21</v>
      </c>
      <c r="B1902" s="9" t="s">
        <v>10</v>
      </c>
      <c r="C1902" s="9" t="s">
        <v>11</v>
      </c>
      <c r="D1902" s="9" t="s">
        <v>12</v>
      </c>
      <c r="E1902" s="9" t="s">
        <v>13</v>
      </c>
      <c r="F1902" s="9" t="s">
        <v>14</v>
      </c>
      <c r="G1902" s="10" t="s">
        <v>15</v>
      </c>
      <c r="H1902" s="9" t="s">
        <v>10</v>
      </c>
      <c r="I1902" s="9" t="s">
        <v>11</v>
      </c>
      <c r="J1902" s="9" t="s">
        <v>12</v>
      </c>
      <c r="K1902" s="9" t="s">
        <v>13</v>
      </c>
      <c r="L1902" s="24" t="s">
        <v>14</v>
      </c>
      <c r="M1902" s="10" t="s">
        <v>15</v>
      </c>
    </row>
    <row r="1903" spans="1:13" ht="15" customHeight="1" thickTop="1" thickBot="1">
      <c r="A1903" s="13" t="s">
        <v>22</v>
      </c>
      <c r="B1903" s="14"/>
      <c r="C1903" s="14"/>
      <c r="D1903" s="14"/>
      <c r="E1903" s="14">
        <v>3</v>
      </c>
      <c r="F1903" s="14">
        <v>21</v>
      </c>
      <c r="G1903" s="15">
        <f t="shared" ref="G1903:G1907" si="753">SUM(B1903:F1903)</f>
        <v>24</v>
      </c>
      <c r="H1903" s="16">
        <f t="shared" ref="H1903:L1907" si="754">IFERROR(B1903/$G$1903,0)</f>
        <v>0</v>
      </c>
      <c r="I1903" s="16">
        <f t="shared" si="754"/>
        <v>0</v>
      </c>
      <c r="J1903" s="16">
        <f t="shared" si="754"/>
        <v>0</v>
      </c>
      <c r="K1903" s="16">
        <f t="shared" si="754"/>
        <v>0.125</v>
      </c>
      <c r="L1903" s="16">
        <f t="shared" si="754"/>
        <v>0.875</v>
      </c>
      <c r="M1903" s="18" t="s">
        <v>17</v>
      </c>
    </row>
    <row r="1904" spans="1:13" ht="15" customHeight="1" thickTop="1" thickBot="1">
      <c r="A1904" s="13" t="s">
        <v>23</v>
      </c>
      <c r="B1904" s="14"/>
      <c r="C1904" s="14"/>
      <c r="D1904" s="14"/>
      <c r="E1904" s="14">
        <v>2</v>
      </c>
      <c r="F1904" s="14">
        <v>22</v>
      </c>
      <c r="G1904" s="15">
        <f t="shared" si="753"/>
        <v>24</v>
      </c>
      <c r="H1904" s="16">
        <f t="shared" si="754"/>
        <v>0</v>
      </c>
      <c r="I1904" s="16">
        <f t="shared" si="754"/>
        <v>0</v>
      </c>
      <c r="J1904" s="16">
        <f t="shared" si="754"/>
        <v>0</v>
      </c>
      <c r="K1904" s="16">
        <f t="shared" si="754"/>
        <v>8.3333333333333329E-2</v>
      </c>
      <c r="L1904" s="16">
        <f t="shared" si="754"/>
        <v>0.91666666666666663</v>
      </c>
      <c r="M1904" s="18" t="s">
        <v>17</v>
      </c>
    </row>
    <row r="1905" spans="1:13" ht="15" customHeight="1" thickTop="1" thickBot="1">
      <c r="A1905" s="13" t="s">
        <v>24</v>
      </c>
      <c r="B1905" s="14"/>
      <c r="C1905" s="14"/>
      <c r="D1905" s="14"/>
      <c r="E1905" s="14">
        <v>1</v>
      </c>
      <c r="F1905" s="14">
        <v>23</v>
      </c>
      <c r="G1905" s="15">
        <f t="shared" si="753"/>
        <v>24</v>
      </c>
      <c r="H1905" s="16">
        <f t="shared" si="754"/>
        <v>0</v>
      </c>
      <c r="I1905" s="16">
        <f t="shared" si="754"/>
        <v>0</v>
      </c>
      <c r="J1905" s="16">
        <f t="shared" si="754"/>
        <v>0</v>
      </c>
      <c r="K1905" s="16">
        <f t="shared" si="754"/>
        <v>4.1666666666666664E-2</v>
      </c>
      <c r="L1905" s="16">
        <f t="shared" si="754"/>
        <v>0.95833333333333337</v>
      </c>
      <c r="M1905" s="18" t="s">
        <v>17</v>
      </c>
    </row>
    <row r="1906" spans="1:13" ht="15" customHeight="1" thickTop="1" thickBot="1">
      <c r="A1906" s="13" t="s">
        <v>25</v>
      </c>
      <c r="B1906" s="14"/>
      <c r="C1906" s="14"/>
      <c r="D1906" s="14"/>
      <c r="E1906" s="14"/>
      <c r="F1906" s="14">
        <v>24</v>
      </c>
      <c r="G1906" s="15">
        <f t="shared" si="753"/>
        <v>24</v>
      </c>
      <c r="H1906" s="16">
        <f t="shared" si="754"/>
        <v>0</v>
      </c>
      <c r="I1906" s="16">
        <f t="shared" si="754"/>
        <v>0</v>
      </c>
      <c r="J1906" s="16">
        <f t="shared" si="754"/>
        <v>0</v>
      </c>
      <c r="K1906" s="16">
        <f t="shared" si="754"/>
        <v>0</v>
      </c>
      <c r="L1906" s="16">
        <f t="shared" si="754"/>
        <v>1</v>
      </c>
      <c r="M1906" s="18" t="s">
        <v>17</v>
      </c>
    </row>
    <row r="1907" spans="1:13" ht="15" customHeight="1" thickTop="1" thickBot="1">
      <c r="A1907" s="13" t="s">
        <v>26</v>
      </c>
      <c r="B1907" s="14"/>
      <c r="C1907" s="14"/>
      <c r="D1907" s="14"/>
      <c r="E1907" s="14">
        <v>1</v>
      </c>
      <c r="F1907" s="14">
        <v>23</v>
      </c>
      <c r="G1907" s="15">
        <f t="shared" si="753"/>
        <v>24</v>
      </c>
      <c r="H1907" s="16">
        <f t="shared" si="754"/>
        <v>0</v>
      </c>
      <c r="I1907" s="16">
        <f t="shared" si="754"/>
        <v>0</v>
      </c>
      <c r="J1907" s="16">
        <f t="shared" si="754"/>
        <v>0</v>
      </c>
      <c r="K1907" s="16">
        <f t="shared" si="754"/>
        <v>4.1666666666666664E-2</v>
      </c>
      <c r="L1907" s="16">
        <f t="shared" si="754"/>
        <v>0.95833333333333337</v>
      </c>
      <c r="M1907" s="18"/>
    </row>
    <row r="1908" spans="1:13" ht="15" customHeight="1" thickTop="1" thickBot="1">
      <c r="A1908" s="19" t="s">
        <v>27</v>
      </c>
      <c r="B1908" s="20">
        <f t="shared" ref="B1908:E1908" si="755">IFERROR(AVERAGE(B1903:B1907),0)</f>
        <v>0</v>
      </c>
      <c r="C1908" s="20">
        <f t="shared" si="755"/>
        <v>0</v>
      </c>
      <c r="D1908" s="20">
        <f t="shared" si="755"/>
        <v>0</v>
      </c>
      <c r="E1908" s="20">
        <f t="shared" si="755"/>
        <v>1.75</v>
      </c>
      <c r="F1908" s="20"/>
      <c r="G1908" s="20">
        <f>SUM(AVERAGE(G1903:G1907))</f>
        <v>24</v>
      </c>
      <c r="H1908" s="22">
        <f>AVERAGE(H1903:H1907)*0.2</f>
        <v>0</v>
      </c>
      <c r="I1908" s="22">
        <f>AVERAGE(I1903:I1907)*0.4</f>
        <v>0</v>
      </c>
      <c r="J1908" s="22">
        <f>AVERAGE(J1903:J1907)*0.6</f>
        <v>0</v>
      </c>
      <c r="K1908" s="22">
        <f>AVERAGE(K1903:K1907)*0.8</f>
        <v>4.6666666666666662E-2</v>
      </c>
      <c r="L1908" s="25">
        <f>AVERAGE(L1903:L1907)*1</f>
        <v>0.94166666666666665</v>
      </c>
      <c r="M1908" s="22">
        <f>SUM(H1908:L1908)</f>
        <v>0.98833333333333329</v>
      </c>
    </row>
    <row r="1909" spans="1:13" ht="15" customHeight="1" thickTop="1" thickBot="1">
      <c r="A1909" s="23" t="s">
        <v>28</v>
      </c>
      <c r="B1909" s="9" t="s">
        <v>10</v>
      </c>
      <c r="C1909" s="9" t="s">
        <v>11</v>
      </c>
      <c r="D1909" s="9" t="s">
        <v>12</v>
      </c>
      <c r="E1909" s="9" t="s">
        <v>13</v>
      </c>
      <c r="F1909" s="9" t="s">
        <v>14</v>
      </c>
      <c r="G1909" s="10" t="s">
        <v>15</v>
      </c>
      <c r="H1909" s="9" t="s">
        <v>10</v>
      </c>
      <c r="I1909" s="9" t="s">
        <v>11</v>
      </c>
      <c r="J1909" s="9" t="s">
        <v>12</v>
      </c>
      <c r="K1909" s="9" t="s">
        <v>13</v>
      </c>
      <c r="L1909" s="24" t="s">
        <v>14</v>
      </c>
      <c r="M1909" s="10" t="s">
        <v>15</v>
      </c>
    </row>
    <row r="1910" spans="1:13" ht="15" customHeight="1" thickTop="1" thickBot="1">
      <c r="A1910" s="13" t="s">
        <v>29</v>
      </c>
      <c r="B1910" s="14"/>
      <c r="C1910" s="14"/>
      <c r="D1910" s="14"/>
      <c r="E1910" s="14"/>
      <c r="F1910" s="14">
        <v>24</v>
      </c>
      <c r="G1910" s="15">
        <f t="shared" ref="G1910:G1912" si="756">SUM(B1910:F1910)</f>
        <v>24</v>
      </c>
      <c r="H1910" s="16">
        <f t="shared" ref="H1910:L1912" si="757">IFERROR(B1910/$G$1910,0)</f>
        <v>0</v>
      </c>
      <c r="I1910" s="16">
        <f t="shared" si="757"/>
        <v>0</v>
      </c>
      <c r="J1910" s="16">
        <f t="shared" si="757"/>
        <v>0</v>
      </c>
      <c r="K1910" s="16">
        <f t="shared" si="757"/>
        <v>0</v>
      </c>
      <c r="L1910" s="16">
        <f t="shared" si="757"/>
        <v>1</v>
      </c>
      <c r="M1910" s="18" t="s">
        <v>17</v>
      </c>
    </row>
    <row r="1911" spans="1:13" ht="15" customHeight="1" thickTop="1" thickBot="1">
      <c r="A1911" s="13" t="s">
        <v>30</v>
      </c>
      <c r="B1911" s="14"/>
      <c r="C1911" s="14"/>
      <c r="D1911" s="14"/>
      <c r="E1911" s="14">
        <v>1</v>
      </c>
      <c r="F1911" s="14">
        <v>23</v>
      </c>
      <c r="G1911" s="15">
        <f t="shared" si="756"/>
        <v>24</v>
      </c>
      <c r="H1911" s="16">
        <f t="shared" si="757"/>
        <v>0</v>
      </c>
      <c r="I1911" s="16">
        <f t="shared" si="757"/>
        <v>0</v>
      </c>
      <c r="J1911" s="16">
        <f t="shared" si="757"/>
        <v>0</v>
      </c>
      <c r="K1911" s="16">
        <f t="shared" si="757"/>
        <v>4.1666666666666664E-2</v>
      </c>
      <c r="L1911" s="16">
        <f t="shared" si="757"/>
        <v>0.95833333333333337</v>
      </c>
      <c r="M1911" s="18" t="s">
        <v>17</v>
      </c>
    </row>
    <row r="1912" spans="1:13" ht="15" customHeight="1" thickTop="1" thickBot="1">
      <c r="A1912" s="13" t="s">
        <v>31</v>
      </c>
      <c r="B1912" s="14"/>
      <c r="C1912" s="14"/>
      <c r="D1912" s="14"/>
      <c r="E1912" s="14"/>
      <c r="F1912" s="14">
        <v>24</v>
      </c>
      <c r="G1912" s="15">
        <f t="shared" si="756"/>
        <v>24</v>
      </c>
      <c r="H1912" s="16">
        <f t="shared" si="757"/>
        <v>0</v>
      </c>
      <c r="I1912" s="16">
        <f t="shared" si="757"/>
        <v>0</v>
      </c>
      <c r="J1912" s="16">
        <f t="shared" si="757"/>
        <v>0</v>
      </c>
      <c r="K1912" s="16">
        <f t="shared" si="757"/>
        <v>0</v>
      </c>
      <c r="L1912" s="16">
        <f t="shared" si="757"/>
        <v>1</v>
      </c>
      <c r="M1912" s="18" t="s">
        <v>17</v>
      </c>
    </row>
    <row r="1913" spans="1:13" ht="15" customHeight="1" thickTop="1" thickBot="1">
      <c r="A1913" s="19" t="s">
        <v>27</v>
      </c>
      <c r="B1913" s="20"/>
      <c r="C1913" s="20">
        <f t="shared" ref="C1913:F1913" si="758">IFERROR(AVERAGE(C1910:C1912),0)</f>
        <v>0</v>
      </c>
      <c r="D1913" s="26">
        <f t="shared" si="758"/>
        <v>0</v>
      </c>
      <c r="E1913" s="26">
        <f t="shared" si="758"/>
        <v>1</v>
      </c>
      <c r="F1913" s="26">
        <f t="shared" si="758"/>
        <v>23.666666666666668</v>
      </c>
      <c r="G1913" s="26">
        <f>SUM(AVERAGE(G1910:G1912))</f>
        <v>24</v>
      </c>
      <c r="H1913" s="22">
        <f>AVERAGE(H1910:H1912)*0.2</f>
        <v>0</v>
      </c>
      <c r="I1913" s="22">
        <f>AVERAGE(I1910:I1912)*0.4</f>
        <v>0</v>
      </c>
      <c r="J1913" s="22">
        <f>AVERAGE(J1910:J1912)*0.6</f>
        <v>0</v>
      </c>
      <c r="K1913" s="22">
        <f>AVERAGE(K1910:K1912)*0.8</f>
        <v>1.1111111111111112E-2</v>
      </c>
      <c r="L1913" s="25">
        <f>AVERAGE(L1910:L1912)*1</f>
        <v>0.98611111111111116</v>
      </c>
      <c r="M1913" s="27">
        <f>SUM(H1913:L1913)</f>
        <v>0.99722222222222223</v>
      </c>
    </row>
    <row r="1914" spans="1:13" ht="15" customHeight="1" thickTop="1" thickBot="1">
      <c r="A1914" s="8" t="s">
        <v>32</v>
      </c>
      <c r="B1914" s="9" t="s">
        <v>10</v>
      </c>
      <c r="C1914" s="9" t="s">
        <v>11</v>
      </c>
      <c r="D1914" s="9" t="s">
        <v>12</v>
      </c>
      <c r="E1914" s="9" t="s">
        <v>13</v>
      </c>
      <c r="F1914" s="9" t="s">
        <v>14</v>
      </c>
      <c r="G1914" s="10" t="s">
        <v>15</v>
      </c>
      <c r="H1914" s="9" t="s">
        <v>10</v>
      </c>
      <c r="I1914" s="9" t="s">
        <v>11</v>
      </c>
      <c r="J1914" s="9" t="s">
        <v>12</v>
      </c>
      <c r="K1914" s="9" t="s">
        <v>13</v>
      </c>
      <c r="L1914" s="24" t="s">
        <v>14</v>
      </c>
      <c r="M1914" s="10" t="s">
        <v>15</v>
      </c>
    </row>
    <row r="1915" spans="1:13" ht="15" customHeight="1" thickTop="1" thickBot="1">
      <c r="A1915" s="28" t="s">
        <v>33</v>
      </c>
      <c r="B1915" s="29"/>
      <c r="C1915" s="29"/>
      <c r="D1915" s="29"/>
      <c r="E1915" s="14"/>
      <c r="F1915" s="14">
        <v>24</v>
      </c>
      <c r="G1915" s="30">
        <f t="shared" ref="G1915:G1918" si="759">SUM(B1915:F1915)</f>
        <v>24</v>
      </c>
      <c r="H1915" s="31">
        <f t="shared" ref="H1915:L1918" si="760">IFERROR(B1915/$G$1915,0)</f>
        <v>0</v>
      </c>
      <c r="I1915" s="31">
        <f t="shared" si="760"/>
        <v>0</v>
      </c>
      <c r="J1915" s="31">
        <f t="shared" si="760"/>
        <v>0</v>
      </c>
      <c r="K1915" s="31">
        <f t="shared" si="760"/>
        <v>0</v>
      </c>
      <c r="L1915" s="31">
        <f t="shared" si="760"/>
        <v>1</v>
      </c>
      <c r="M1915" s="18" t="s">
        <v>17</v>
      </c>
    </row>
    <row r="1916" spans="1:13" ht="15" customHeight="1" thickTop="1" thickBot="1">
      <c r="A1916" s="28" t="s">
        <v>34</v>
      </c>
      <c r="B1916" s="29"/>
      <c r="C1916" s="29"/>
      <c r="D1916" s="29"/>
      <c r="E1916" s="14"/>
      <c r="F1916" s="14">
        <v>24</v>
      </c>
      <c r="G1916" s="30">
        <f t="shared" si="759"/>
        <v>24</v>
      </c>
      <c r="H1916" s="31">
        <f t="shared" si="760"/>
        <v>0</v>
      </c>
      <c r="I1916" s="31">
        <f t="shared" si="760"/>
        <v>0</v>
      </c>
      <c r="J1916" s="31">
        <f t="shared" si="760"/>
        <v>0</v>
      </c>
      <c r="K1916" s="31">
        <f t="shared" si="760"/>
        <v>0</v>
      </c>
      <c r="L1916" s="31">
        <f t="shared" si="760"/>
        <v>1</v>
      </c>
      <c r="M1916" s="18" t="s">
        <v>17</v>
      </c>
    </row>
    <row r="1917" spans="1:13" ht="15" customHeight="1" thickTop="1" thickBot="1">
      <c r="A1917" s="28" t="s">
        <v>35</v>
      </c>
      <c r="B1917" s="29"/>
      <c r="C1917" s="29"/>
      <c r="D1917" s="29"/>
      <c r="E1917" s="14"/>
      <c r="F1917" s="14">
        <v>24</v>
      </c>
      <c r="G1917" s="30">
        <f t="shared" si="759"/>
        <v>24</v>
      </c>
      <c r="H1917" s="31">
        <f t="shared" si="760"/>
        <v>0</v>
      </c>
      <c r="I1917" s="31">
        <f t="shared" si="760"/>
        <v>0</v>
      </c>
      <c r="J1917" s="31">
        <f t="shared" si="760"/>
        <v>0</v>
      </c>
      <c r="K1917" s="31">
        <f t="shared" si="760"/>
        <v>0</v>
      </c>
      <c r="L1917" s="31">
        <f t="shared" si="760"/>
        <v>1</v>
      </c>
      <c r="M1917" s="18" t="s">
        <v>17</v>
      </c>
    </row>
    <row r="1918" spans="1:13" ht="15" customHeight="1" thickTop="1" thickBot="1">
      <c r="A1918" s="28" t="s">
        <v>36</v>
      </c>
      <c r="B1918" s="29"/>
      <c r="C1918" s="29"/>
      <c r="D1918" s="29"/>
      <c r="E1918" s="14"/>
      <c r="F1918" s="14">
        <v>24</v>
      </c>
      <c r="G1918" s="30">
        <f t="shared" si="759"/>
        <v>24</v>
      </c>
      <c r="H1918" s="31">
        <f t="shared" si="760"/>
        <v>0</v>
      </c>
      <c r="I1918" s="31">
        <f t="shared" si="760"/>
        <v>0</v>
      </c>
      <c r="J1918" s="31">
        <f t="shared" si="760"/>
        <v>0</v>
      </c>
      <c r="K1918" s="31">
        <f t="shared" si="760"/>
        <v>0</v>
      </c>
      <c r="L1918" s="31">
        <f t="shared" si="760"/>
        <v>1</v>
      </c>
      <c r="M1918" s="18" t="s">
        <v>17</v>
      </c>
    </row>
    <row r="1919" spans="1:13" ht="15" customHeight="1" thickTop="1" thickBot="1">
      <c r="A1919" s="32" t="s">
        <v>27</v>
      </c>
      <c r="B1919" s="33">
        <f t="shared" ref="B1919:F1919" si="761">IFERROR(AVERAGE(B1915:B1918),0)</f>
        <v>0</v>
      </c>
      <c r="C1919" s="33">
        <f t="shared" si="761"/>
        <v>0</v>
      </c>
      <c r="D1919" s="33">
        <f t="shared" si="761"/>
        <v>0</v>
      </c>
      <c r="E1919" s="33">
        <f t="shared" si="761"/>
        <v>0</v>
      </c>
      <c r="F1919" s="33">
        <f t="shared" si="761"/>
        <v>24</v>
      </c>
      <c r="G1919" s="33">
        <f>SUM(AVERAGE(G1915:G1918))</f>
        <v>24</v>
      </c>
      <c r="H1919" s="27">
        <f>AVERAGE(H1915:H1918)*0.2</f>
        <v>0</v>
      </c>
      <c r="I1919" s="27">
        <f>AVERAGE(I1915:I1918)*0.4</f>
        <v>0</v>
      </c>
      <c r="J1919" s="27">
        <f>AVERAGE(J1915:J1918)*0.6</f>
        <v>0</v>
      </c>
      <c r="K1919" s="27">
        <f>AVERAGE(K1915:K1918)*0.8</f>
        <v>0</v>
      </c>
      <c r="L1919" s="34">
        <f>AVERAGE(L1915:L1918)*1</f>
        <v>1</v>
      </c>
      <c r="M1919" s="27">
        <f>SUM(H1919:L1919)</f>
        <v>1</v>
      </c>
    </row>
    <row r="1920" spans="1:13" ht="15" customHeight="1" thickTop="1" thickBot="1">
      <c r="A1920" s="35" t="s">
        <v>37</v>
      </c>
      <c r="B1920" s="36"/>
      <c r="C1920" s="36"/>
      <c r="D1920" s="36"/>
      <c r="E1920" s="36"/>
      <c r="F1920" s="36"/>
      <c r="G1920" s="37">
        <f>SUM(B1920:F1920)</f>
        <v>0</v>
      </c>
      <c r="H1920" s="38">
        <f t="shared" ref="H1920:L1920" si="762">IFERROR(B1920/$G$1920,0)</f>
        <v>0</v>
      </c>
      <c r="I1920" s="38">
        <f t="shared" si="762"/>
        <v>0</v>
      </c>
      <c r="J1920" s="38">
        <f t="shared" si="762"/>
        <v>0</v>
      </c>
      <c r="K1920" s="38">
        <f t="shared" si="762"/>
        <v>0</v>
      </c>
      <c r="L1920" s="38">
        <f t="shared" si="762"/>
        <v>0</v>
      </c>
      <c r="M1920" s="18" t="s">
        <v>17</v>
      </c>
    </row>
    <row r="1921" spans="1:13" ht="15" customHeight="1" thickTop="1" thickBot="1">
      <c r="A1921" s="51" t="s">
        <v>38</v>
      </c>
      <c r="B1921" s="52"/>
      <c r="C1921" s="52"/>
      <c r="D1921" s="52"/>
      <c r="E1921" s="52"/>
      <c r="F1921" s="53"/>
      <c r="G1921" s="39">
        <v>24</v>
      </c>
      <c r="H1921" s="27" t="s">
        <v>17</v>
      </c>
      <c r="I1921" s="27" t="s">
        <v>17</v>
      </c>
      <c r="J1921" s="27" t="s">
        <v>17</v>
      </c>
      <c r="K1921" s="27" t="s">
        <v>17</v>
      </c>
      <c r="L1921" s="27" t="s">
        <v>17</v>
      </c>
      <c r="M1921" s="27">
        <f>(M1901+M1908+M1913+M1919)/4</f>
        <v>0.99569444444444444</v>
      </c>
    </row>
    <row r="1922" spans="1:13" ht="15" customHeight="1" thickTop="1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</row>
    <row r="1923" spans="1:13" ht="15" customHeight="1" thickBot="1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</row>
    <row r="1924" spans="1:13" ht="15" customHeight="1" thickTop="1" thickBot="1">
      <c r="A1924" s="3" t="s">
        <v>0</v>
      </c>
      <c r="B1924" s="54" t="s">
        <v>48</v>
      </c>
      <c r="C1924" s="50"/>
      <c r="D1924" s="50"/>
      <c r="E1924" s="50"/>
      <c r="F1924" s="50"/>
      <c r="G1924" s="47"/>
      <c r="H1924" s="55" t="s">
        <v>2</v>
      </c>
      <c r="I1924" s="56"/>
      <c r="J1924" s="57"/>
      <c r="K1924" s="4" t="s">
        <v>3</v>
      </c>
      <c r="L1924" s="58">
        <v>45345</v>
      </c>
      <c r="M1924" s="59"/>
    </row>
    <row r="1925" spans="1:13" ht="15" customHeight="1" thickBot="1">
      <c r="A1925" s="40" t="s">
        <v>4</v>
      </c>
      <c r="B1925" s="41"/>
      <c r="C1925" s="41"/>
      <c r="D1925" s="41"/>
      <c r="E1925" s="41"/>
      <c r="F1925" s="41"/>
      <c r="G1925" s="42"/>
      <c r="H1925" s="5" t="s">
        <v>5</v>
      </c>
      <c r="I1925" s="46">
        <v>22</v>
      </c>
      <c r="J1925" s="47"/>
      <c r="K1925" s="6"/>
      <c r="L1925" s="5"/>
      <c r="M1925" s="5"/>
    </row>
    <row r="1926" spans="1:13" ht="15" customHeight="1" thickBot="1">
      <c r="A1926" s="43"/>
      <c r="B1926" s="44"/>
      <c r="C1926" s="44"/>
      <c r="D1926" s="44"/>
      <c r="E1926" s="44"/>
      <c r="F1926" s="44"/>
      <c r="G1926" s="45"/>
      <c r="H1926" s="5" t="s">
        <v>6</v>
      </c>
      <c r="I1926" s="46">
        <v>2</v>
      </c>
      <c r="J1926" s="47"/>
      <c r="K1926" s="5"/>
      <c r="L1926" s="5"/>
      <c r="M1926" s="5"/>
    </row>
    <row r="1927" spans="1:13" ht="15" customHeight="1" thickBot="1">
      <c r="A1927" s="7" t="s">
        <v>7</v>
      </c>
      <c r="B1927" s="48" t="s">
        <v>8</v>
      </c>
      <c r="C1927" s="49"/>
      <c r="D1927" s="49"/>
      <c r="E1927" s="49"/>
      <c r="F1927" s="49"/>
      <c r="G1927" s="49"/>
      <c r="H1927" s="46" t="s">
        <v>8</v>
      </c>
      <c r="I1927" s="50"/>
      <c r="J1927" s="50"/>
      <c r="K1927" s="50"/>
      <c r="L1927" s="50"/>
      <c r="M1927" s="47"/>
    </row>
    <row r="1928" spans="1:13" ht="15" customHeight="1" thickTop="1" thickBot="1">
      <c r="A1928" s="8" t="s">
        <v>9</v>
      </c>
      <c r="B1928" s="9" t="s">
        <v>10</v>
      </c>
      <c r="C1928" s="9" t="s">
        <v>11</v>
      </c>
      <c r="D1928" s="9" t="s">
        <v>12</v>
      </c>
      <c r="E1928" s="9" t="s">
        <v>13</v>
      </c>
      <c r="F1928" s="9" t="s">
        <v>14</v>
      </c>
      <c r="G1928" s="10" t="s">
        <v>15</v>
      </c>
      <c r="H1928" s="11" t="s">
        <v>10</v>
      </c>
      <c r="I1928" s="11" t="s">
        <v>11</v>
      </c>
      <c r="J1928" s="11" t="s">
        <v>12</v>
      </c>
      <c r="K1928" s="11" t="s">
        <v>13</v>
      </c>
      <c r="L1928" s="11" t="s">
        <v>14</v>
      </c>
      <c r="M1928" s="12" t="s">
        <v>15</v>
      </c>
    </row>
    <row r="1929" spans="1:13" ht="15" customHeight="1" thickTop="1" thickBot="1">
      <c r="A1929" s="13" t="s">
        <v>16</v>
      </c>
      <c r="B1929" s="14"/>
      <c r="C1929" s="14"/>
      <c r="D1929" s="14"/>
      <c r="E1929" s="14"/>
      <c r="F1929" s="14"/>
      <c r="G1929" s="15">
        <f t="shared" ref="G1929:G1931" si="763">SUM(B1929:F1929)</f>
        <v>0</v>
      </c>
      <c r="H1929" s="16">
        <f t="shared" ref="H1929:L1931" si="764">IFERROR(B1929/$G$1929,0)</f>
        <v>0</v>
      </c>
      <c r="I1929" s="16">
        <f t="shared" si="764"/>
        <v>0</v>
      </c>
      <c r="J1929" s="16">
        <f t="shared" si="764"/>
        <v>0</v>
      </c>
      <c r="K1929" s="16">
        <f t="shared" si="764"/>
        <v>0</v>
      </c>
      <c r="L1929" s="16">
        <f t="shared" si="764"/>
        <v>0</v>
      </c>
      <c r="M1929" s="17" t="s">
        <v>17</v>
      </c>
    </row>
    <row r="1930" spans="1:13" ht="15" customHeight="1" thickTop="1" thickBot="1">
      <c r="A1930" s="13" t="s">
        <v>18</v>
      </c>
      <c r="B1930" s="14"/>
      <c r="C1930" s="14"/>
      <c r="D1930" s="14"/>
      <c r="E1930" s="14"/>
      <c r="F1930" s="14"/>
      <c r="G1930" s="15">
        <f t="shared" si="763"/>
        <v>0</v>
      </c>
      <c r="H1930" s="16">
        <f t="shared" si="764"/>
        <v>0</v>
      </c>
      <c r="I1930" s="16">
        <f t="shared" si="764"/>
        <v>0</v>
      </c>
      <c r="J1930" s="16">
        <f t="shared" si="764"/>
        <v>0</v>
      </c>
      <c r="K1930" s="16">
        <f t="shared" si="764"/>
        <v>0</v>
      </c>
      <c r="L1930" s="16">
        <f t="shared" si="764"/>
        <v>0</v>
      </c>
      <c r="M1930" s="18" t="s">
        <v>17</v>
      </c>
    </row>
    <row r="1931" spans="1:13" ht="15" customHeight="1" thickTop="1" thickBot="1">
      <c r="A1931" s="13" t="s">
        <v>19</v>
      </c>
      <c r="B1931" s="14"/>
      <c r="C1931" s="14"/>
      <c r="D1931" s="14"/>
      <c r="E1931" s="14"/>
      <c r="F1931" s="14"/>
      <c r="G1931" s="15">
        <f t="shared" si="763"/>
        <v>0</v>
      </c>
      <c r="H1931" s="16">
        <f t="shared" si="764"/>
        <v>0</v>
      </c>
      <c r="I1931" s="16">
        <f t="shared" si="764"/>
        <v>0</v>
      </c>
      <c r="J1931" s="16">
        <f t="shared" si="764"/>
        <v>0</v>
      </c>
      <c r="K1931" s="16">
        <f t="shared" si="764"/>
        <v>0</v>
      </c>
      <c r="L1931" s="16">
        <f t="shared" si="764"/>
        <v>0</v>
      </c>
      <c r="M1931" s="18" t="s">
        <v>17</v>
      </c>
    </row>
    <row r="1932" spans="1:13" ht="15" customHeight="1" thickTop="1" thickBot="1">
      <c r="A1932" s="19" t="s">
        <v>20</v>
      </c>
      <c r="B1932" s="20">
        <f t="shared" ref="B1932:E1932" si="765">IFERROR(AVERAGE(B1929:B1931),0)</f>
        <v>0</v>
      </c>
      <c r="C1932" s="20">
        <f t="shared" si="765"/>
        <v>0</v>
      </c>
      <c r="D1932" s="20">
        <f t="shared" si="765"/>
        <v>0</v>
      </c>
      <c r="E1932" s="20">
        <f t="shared" si="765"/>
        <v>0</v>
      </c>
      <c r="F1932" s="20"/>
      <c r="G1932" s="20">
        <f>SUM(AVERAGE(G1929:G1931))</f>
        <v>0</v>
      </c>
      <c r="H1932" s="21">
        <f>AVERAGE(H1929:H1931)*0.2</f>
        <v>0</v>
      </c>
      <c r="I1932" s="21">
        <f>AVERAGE(I1929:I1931)*0.4</f>
        <v>0</v>
      </c>
      <c r="J1932" s="21">
        <f>AVERAGE(J1929:J1931)*0.6</f>
        <v>0</v>
      </c>
      <c r="K1932" s="21">
        <f>AVERAGE(K1929:K1931)*0.8</f>
        <v>0</v>
      </c>
      <c r="L1932" s="21">
        <f>AVERAGE(L1929:L1931)*1</f>
        <v>0</v>
      </c>
      <c r="M1932" s="22">
        <f>SUM(H1932:L1932)</f>
        <v>0</v>
      </c>
    </row>
    <row r="1933" spans="1:13" ht="15" customHeight="1" thickTop="1" thickBot="1">
      <c r="A1933" s="23" t="s">
        <v>21</v>
      </c>
      <c r="B1933" s="9" t="s">
        <v>10</v>
      </c>
      <c r="C1933" s="9" t="s">
        <v>11</v>
      </c>
      <c r="D1933" s="9" t="s">
        <v>12</v>
      </c>
      <c r="E1933" s="9" t="s">
        <v>13</v>
      </c>
      <c r="F1933" s="9" t="s">
        <v>14</v>
      </c>
      <c r="G1933" s="10" t="s">
        <v>15</v>
      </c>
      <c r="H1933" s="9" t="s">
        <v>10</v>
      </c>
      <c r="I1933" s="9" t="s">
        <v>11</v>
      </c>
      <c r="J1933" s="9" t="s">
        <v>12</v>
      </c>
      <c r="K1933" s="9" t="s">
        <v>13</v>
      </c>
      <c r="L1933" s="24" t="s">
        <v>14</v>
      </c>
      <c r="M1933" s="10" t="s">
        <v>15</v>
      </c>
    </row>
    <row r="1934" spans="1:13" ht="15" customHeight="1" thickTop="1" thickBot="1">
      <c r="A1934" s="13" t="s">
        <v>22</v>
      </c>
      <c r="B1934" s="14"/>
      <c r="C1934" s="14"/>
      <c r="D1934" s="14"/>
      <c r="E1934" s="14"/>
      <c r="F1934" s="14"/>
      <c r="G1934" s="15">
        <f t="shared" ref="G1934:G1938" si="766">SUM(B1934:F1934)</f>
        <v>0</v>
      </c>
      <c r="H1934" s="16">
        <f t="shared" ref="H1934:L1938" si="767">IFERROR(B1934/$G$1934,0)</f>
        <v>0</v>
      </c>
      <c r="I1934" s="16">
        <f t="shared" si="767"/>
        <v>0</v>
      </c>
      <c r="J1934" s="16">
        <f t="shared" si="767"/>
        <v>0</v>
      </c>
      <c r="K1934" s="16">
        <f t="shared" si="767"/>
        <v>0</v>
      </c>
      <c r="L1934" s="16">
        <f t="shared" si="767"/>
        <v>0</v>
      </c>
      <c r="M1934" s="18" t="s">
        <v>17</v>
      </c>
    </row>
    <row r="1935" spans="1:13" ht="15" customHeight="1" thickTop="1" thickBot="1">
      <c r="A1935" s="13" t="s">
        <v>23</v>
      </c>
      <c r="B1935" s="14"/>
      <c r="C1935" s="14"/>
      <c r="D1935" s="14"/>
      <c r="E1935" s="14"/>
      <c r="F1935" s="14"/>
      <c r="G1935" s="15">
        <f t="shared" si="766"/>
        <v>0</v>
      </c>
      <c r="H1935" s="16">
        <f t="shared" si="767"/>
        <v>0</v>
      </c>
      <c r="I1935" s="16">
        <f t="shared" si="767"/>
        <v>0</v>
      </c>
      <c r="J1935" s="16">
        <f t="shared" si="767"/>
        <v>0</v>
      </c>
      <c r="K1935" s="16">
        <f t="shared" si="767"/>
        <v>0</v>
      </c>
      <c r="L1935" s="16">
        <f t="shared" si="767"/>
        <v>0</v>
      </c>
      <c r="M1935" s="18" t="s">
        <v>17</v>
      </c>
    </row>
    <row r="1936" spans="1:13" ht="15" customHeight="1" thickTop="1" thickBot="1">
      <c r="A1936" s="13" t="s">
        <v>24</v>
      </c>
      <c r="B1936" s="14"/>
      <c r="C1936" s="14"/>
      <c r="D1936" s="14"/>
      <c r="E1936" s="14"/>
      <c r="F1936" s="14"/>
      <c r="G1936" s="15">
        <f t="shared" si="766"/>
        <v>0</v>
      </c>
      <c r="H1936" s="16">
        <f t="shared" si="767"/>
        <v>0</v>
      </c>
      <c r="I1936" s="16">
        <f t="shared" si="767"/>
        <v>0</v>
      </c>
      <c r="J1936" s="16">
        <f t="shared" si="767"/>
        <v>0</v>
      </c>
      <c r="K1936" s="16">
        <f t="shared" si="767"/>
        <v>0</v>
      </c>
      <c r="L1936" s="16">
        <f t="shared" si="767"/>
        <v>0</v>
      </c>
      <c r="M1936" s="18" t="s">
        <v>17</v>
      </c>
    </row>
    <row r="1937" spans="1:13" ht="15" customHeight="1" thickTop="1" thickBot="1">
      <c r="A1937" s="13" t="s">
        <v>25</v>
      </c>
      <c r="B1937" s="14"/>
      <c r="C1937" s="14"/>
      <c r="D1937" s="14"/>
      <c r="E1937" s="14"/>
      <c r="F1937" s="14"/>
      <c r="G1937" s="15">
        <f t="shared" si="766"/>
        <v>0</v>
      </c>
      <c r="H1937" s="16">
        <f t="shared" si="767"/>
        <v>0</v>
      </c>
      <c r="I1937" s="16">
        <f t="shared" si="767"/>
        <v>0</v>
      </c>
      <c r="J1937" s="16">
        <f t="shared" si="767"/>
        <v>0</v>
      </c>
      <c r="K1937" s="16">
        <f t="shared" si="767"/>
        <v>0</v>
      </c>
      <c r="L1937" s="16">
        <f t="shared" si="767"/>
        <v>0</v>
      </c>
      <c r="M1937" s="18" t="s">
        <v>17</v>
      </c>
    </row>
    <row r="1938" spans="1:13" ht="15" customHeight="1" thickTop="1" thickBot="1">
      <c r="A1938" s="13" t="s">
        <v>26</v>
      </c>
      <c r="B1938" s="14"/>
      <c r="C1938" s="14"/>
      <c r="D1938" s="14"/>
      <c r="E1938" s="14"/>
      <c r="F1938" s="14"/>
      <c r="G1938" s="15">
        <f t="shared" si="766"/>
        <v>0</v>
      </c>
      <c r="H1938" s="16">
        <f t="shared" si="767"/>
        <v>0</v>
      </c>
      <c r="I1938" s="16">
        <f t="shared" si="767"/>
        <v>0</v>
      </c>
      <c r="J1938" s="16">
        <f t="shared" si="767"/>
        <v>0</v>
      </c>
      <c r="K1938" s="16">
        <f t="shared" si="767"/>
        <v>0</v>
      </c>
      <c r="L1938" s="16">
        <f t="shared" si="767"/>
        <v>0</v>
      </c>
      <c r="M1938" s="18"/>
    </row>
    <row r="1939" spans="1:13" ht="15" customHeight="1" thickTop="1" thickBot="1">
      <c r="A1939" s="19" t="s">
        <v>27</v>
      </c>
      <c r="B1939" s="20">
        <f t="shared" ref="B1939:E1939" si="768">IFERROR(AVERAGE(B1934:B1938),0)</f>
        <v>0</v>
      </c>
      <c r="C1939" s="20">
        <f t="shared" si="768"/>
        <v>0</v>
      </c>
      <c r="D1939" s="20">
        <f t="shared" si="768"/>
        <v>0</v>
      </c>
      <c r="E1939" s="20">
        <f t="shared" si="768"/>
        <v>0</v>
      </c>
      <c r="F1939" s="20"/>
      <c r="G1939" s="20">
        <f>SUM(AVERAGE(G1934:G1938))</f>
        <v>0</v>
      </c>
      <c r="H1939" s="22">
        <f>AVERAGE(H1934:H1938)*0.2</f>
        <v>0</v>
      </c>
      <c r="I1939" s="22">
        <f>AVERAGE(I1934:I1938)*0.4</f>
        <v>0</v>
      </c>
      <c r="J1939" s="22">
        <f>AVERAGE(J1934:J1938)*0.6</f>
        <v>0</v>
      </c>
      <c r="K1939" s="22">
        <f>AVERAGE(K1934:K1938)*0.8</f>
        <v>0</v>
      </c>
      <c r="L1939" s="25">
        <f>AVERAGE(L1934:L1938)*1</f>
        <v>0</v>
      </c>
      <c r="M1939" s="22">
        <f>SUM(H1939:L1939)</f>
        <v>0</v>
      </c>
    </row>
    <row r="1940" spans="1:13" ht="15" customHeight="1" thickTop="1" thickBot="1">
      <c r="A1940" s="23" t="s">
        <v>28</v>
      </c>
      <c r="B1940" s="9" t="s">
        <v>10</v>
      </c>
      <c r="C1940" s="9" t="s">
        <v>11</v>
      </c>
      <c r="D1940" s="9" t="s">
        <v>12</v>
      </c>
      <c r="E1940" s="9" t="s">
        <v>13</v>
      </c>
      <c r="F1940" s="9" t="s">
        <v>14</v>
      </c>
      <c r="G1940" s="10" t="s">
        <v>15</v>
      </c>
      <c r="H1940" s="9" t="s">
        <v>10</v>
      </c>
      <c r="I1940" s="9" t="s">
        <v>11</v>
      </c>
      <c r="J1940" s="9" t="s">
        <v>12</v>
      </c>
      <c r="K1940" s="9" t="s">
        <v>13</v>
      </c>
      <c r="L1940" s="24" t="s">
        <v>14</v>
      </c>
      <c r="M1940" s="10" t="s">
        <v>15</v>
      </c>
    </row>
    <row r="1941" spans="1:13" ht="15" customHeight="1" thickTop="1" thickBot="1">
      <c r="A1941" s="13" t="s">
        <v>29</v>
      </c>
      <c r="B1941" s="14"/>
      <c r="C1941" s="14"/>
      <c r="D1941" s="14"/>
      <c r="E1941" s="14"/>
      <c r="F1941" s="14"/>
      <c r="G1941" s="15">
        <f t="shared" ref="G1941:G1943" si="769">SUM(B1941:F1941)</f>
        <v>0</v>
      </c>
      <c r="H1941" s="16">
        <f t="shared" ref="H1941:L1943" si="770">IFERROR(B1941/$G$1941,0)</f>
        <v>0</v>
      </c>
      <c r="I1941" s="16">
        <f t="shared" si="770"/>
        <v>0</v>
      </c>
      <c r="J1941" s="16">
        <f t="shared" si="770"/>
        <v>0</v>
      </c>
      <c r="K1941" s="16">
        <f t="shared" si="770"/>
        <v>0</v>
      </c>
      <c r="L1941" s="16">
        <f t="shared" si="770"/>
        <v>0</v>
      </c>
      <c r="M1941" s="18" t="s">
        <v>17</v>
      </c>
    </row>
    <row r="1942" spans="1:13" ht="15" customHeight="1" thickTop="1" thickBot="1">
      <c r="A1942" s="13" t="s">
        <v>30</v>
      </c>
      <c r="B1942" s="14"/>
      <c r="C1942" s="14"/>
      <c r="D1942" s="14"/>
      <c r="E1942" s="14"/>
      <c r="F1942" s="14"/>
      <c r="G1942" s="15">
        <f t="shared" si="769"/>
        <v>0</v>
      </c>
      <c r="H1942" s="16">
        <f t="shared" si="770"/>
        <v>0</v>
      </c>
      <c r="I1942" s="16">
        <f t="shared" si="770"/>
        <v>0</v>
      </c>
      <c r="J1942" s="16">
        <f t="shared" si="770"/>
        <v>0</v>
      </c>
      <c r="K1942" s="16">
        <f t="shared" si="770"/>
        <v>0</v>
      </c>
      <c r="L1942" s="16">
        <f t="shared" si="770"/>
        <v>0</v>
      </c>
      <c r="M1942" s="18" t="s">
        <v>17</v>
      </c>
    </row>
    <row r="1943" spans="1:13" ht="15" customHeight="1" thickTop="1" thickBot="1">
      <c r="A1943" s="13" t="s">
        <v>31</v>
      </c>
      <c r="B1943" s="14"/>
      <c r="C1943" s="14"/>
      <c r="D1943" s="14"/>
      <c r="E1943" s="14"/>
      <c r="F1943" s="14"/>
      <c r="G1943" s="15">
        <f t="shared" si="769"/>
        <v>0</v>
      </c>
      <c r="H1943" s="16">
        <f t="shared" si="770"/>
        <v>0</v>
      </c>
      <c r="I1943" s="16">
        <f t="shared" si="770"/>
        <v>0</v>
      </c>
      <c r="J1943" s="16">
        <f t="shared" si="770"/>
        <v>0</v>
      </c>
      <c r="K1943" s="16">
        <f t="shared" si="770"/>
        <v>0</v>
      </c>
      <c r="L1943" s="16">
        <f t="shared" si="770"/>
        <v>0</v>
      </c>
      <c r="M1943" s="18" t="s">
        <v>17</v>
      </c>
    </row>
    <row r="1944" spans="1:13" ht="15" customHeight="1" thickTop="1" thickBot="1">
      <c r="A1944" s="19" t="s">
        <v>27</v>
      </c>
      <c r="B1944" s="20"/>
      <c r="C1944" s="20">
        <f t="shared" ref="C1944:F1944" si="771">IFERROR(AVERAGE(C1941:C1943),0)</f>
        <v>0</v>
      </c>
      <c r="D1944" s="26">
        <f t="shared" si="771"/>
        <v>0</v>
      </c>
      <c r="E1944" s="26">
        <f t="shared" si="771"/>
        <v>0</v>
      </c>
      <c r="F1944" s="26">
        <f t="shared" si="771"/>
        <v>0</v>
      </c>
      <c r="G1944" s="26">
        <f>SUM(AVERAGE(G1941:G1943))</f>
        <v>0</v>
      </c>
      <c r="H1944" s="22">
        <f>AVERAGE(H1941:H1943)*0.2</f>
        <v>0</v>
      </c>
      <c r="I1944" s="22">
        <f>AVERAGE(I1941:I1943)*0.4</f>
        <v>0</v>
      </c>
      <c r="J1944" s="22">
        <f>AVERAGE(J1941:J1943)*0.6</f>
        <v>0</v>
      </c>
      <c r="K1944" s="22">
        <f>AVERAGE(K1941:K1943)*0.8</f>
        <v>0</v>
      </c>
      <c r="L1944" s="25">
        <f>AVERAGE(L1941:L1943)*1</f>
        <v>0</v>
      </c>
      <c r="M1944" s="27">
        <f>SUM(H1944:L1944)</f>
        <v>0</v>
      </c>
    </row>
    <row r="1945" spans="1:13" ht="15" customHeight="1" thickTop="1" thickBot="1">
      <c r="A1945" s="8" t="s">
        <v>32</v>
      </c>
      <c r="B1945" s="9" t="s">
        <v>10</v>
      </c>
      <c r="C1945" s="9" t="s">
        <v>11</v>
      </c>
      <c r="D1945" s="9" t="s">
        <v>12</v>
      </c>
      <c r="E1945" s="9" t="s">
        <v>13</v>
      </c>
      <c r="F1945" s="9" t="s">
        <v>14</v>
      </c>
      <c r="G1945" s="10" t="s">
        <v>15</v>
      </c>
      <c r="H1945" s="9" t="s">
        <v>10</v>
      </c>
      <c r="I1945" s="9" t="s">
        <v>11</v>
      </c>
      <c r="J1945" s="9" t="s">
        <v>12</v>
      </c>
      <c r="K1945" s="9" t="s">
        <v>13</v>
      </c>
      <c r="L1945" s="24" t="s">
        <v>14</v>
      </c>
      <c r="M1945" s="10" t="s">
        <v>15</v>
      </c>
    </row>
    <row r="1946" spans="1:13" ht="15" customHeight="1" thickTop="1" thickBot="1">
      <c r="A1946" s="28" t="s">
        <v>33</v>
      </c>
      <c r="B1946" s="29"/>
      <c r="C1946" s="29"/>
      <c r="D1946" s="29"/>
      <c r="E1946" s="14"/>
      <c r="F1946" s="14"/>
      <c r="G1946" s="30">
        <f t="shared" ref="G1946:G1949" si="772">SUM(B1946:F1946)</f>
        <v>0</v>
      </c>
      <c r="H1946" s="31">
        <f t="shared" ref="H1946:L1949" si="773">IFERROR(B1946/$G$1946,0)</f>
        <v>0</v>
      </c>
      <c r="I1946" s="31">
        <f t="shared" si="773"/>
        <v>0</v>
      </c>
      <c r="J1946" s="31">
        <f t="shared" si="773"/>
        <v>0</v>
      </c>
      <c r="K1946" s="31">
        <f t="shared" si="773"/>
        <v>0</v>
      </c>
      <c r="L1946" s="31">
        <f t="shared" si="773"/>
        <v>0</v>
      </c>
      <c r="M1946" s="18" t="s">
        <v>17</v>
      </c>
    </row>
    <row r="1947" spans="1:13" ht="15" customHeight="1" thickTop="1" thickBot="1">
      <c r="A1947" s="28" t="s">
        <v>34</v>
      </c>
      <c r="B1947" s="29"/>
      <c r="C1947" s="29"/>
      <c r="D1947" s="29"/>
      <c r="E1947" s="14"/>
      <c r="F1947" s="14"/>
      <c r="G1947" s="30">
        <f t="shared" si="772"/>
        <v>0</v>
      </c>
      <c r="H1947" s="31">
        <f t="shared" si="773"/>
        <v>0</v>
      </c>
      <c r="I1947" s="31">
        <f t="shared" si="773"/>
        <v>0</v>
      </c>
      <c r="J1947" s="31">
        <f t="shared" si="773"/>
        <v>0</v>
      </c>
      <c r="K1947" s="31">
        <f t="shared" si="773"/>
        <v>0</v>
      </c>
      <c r="L1947" s="31">
        <f t="shared" si="773"/>
        <v>0</v>
      </c>
      <c r="M1947" s="18" t="s">
        <v>17</v>
      </c>
    </row>
    <row r="1948" spans="1:13" ht="15" customHeight="1" thickTop="1" thickBot="1">
      <c r="A1948" s="28" t="s">
        <v>35</v>
      </c>
      <c r="B1948" s="29"/>
      <c r="C1948" s="29"/>
      <c r="D1948" s="29"/>
      <c r="E1948" s="14"/>
      <c r="F1948" s="14"/>
      <c r="G1948" s="30">
        <f t="shared" si="772"/>
        <v>0</v>
      </c>
      <c r="H1948" s="31">
        <f t="shared" si="773"/>
        <v>0</v>
      </c>
      <c r="I1948" s="31">
        <f t="shared" si="773"/>
        <v>0</v>
      </c>
      <c r="J1948" s="31">
        <f t="shared" si="773"/>
        <v>0</v>
      </c>
      <c r="K1948" s="31">
        <f t="shared" si="773"/>
        <v>0</v>
      </c>
      <c r="L1948" s="31">
        <f t="shared" si="773"/>
        <v>0</v>
      </c>
      <c r="M1948" s="18" t="s">
        <v>17</v>
      </c>
    </row>
    <row r="1949" spans="1:13" ht="15" customHeight="1" thickTop="1" thickBot="1">
      <c r="A1949" s="28" t="s">
        <v>36</v>
      </c>
      <c r="B1949" s="29"/>
      <c r="C1949" s="29"/>
      <c r="D1949" s="29"/>
      <c r="E1949" s="14"/>
      <c r="F1949" s="14"/>
      <c r="G1949" s="30">
        <f t="shared" si="772"/>
        <v>0</v>
      </c>
      <c r="H1949" s="31">
        <f t="shared" si="773"/>
        <v>0</v>
      </c>
      <c r="I1949" s="31">
        <f t="shared" si="773"/>
        <v>0</v>
      </c>
      <c r="J1949" s="31">
        <f t="shared" si="773"/>
        <v>0</v>
      </c>
      <c r="K1949" s="31">
        <f t="shared" si="773"/>
        <v>0</v>
      </c>
      <c r="L1949" s="31">
        <f t="shared" si="773"/>
        <v>0</v>
      </c>
      <c r="M1949" s="18" t="s">
        <v>17</v>
      </c>
    </row>
    <row r="1950" spans="1:13" ht="15" customHeight="1" thickTop="1" thickBot="1">
      <c r="A1950" s="32" t="s">
        <v>27</v>
      </c>
      <c r="B1950" s="33">
        <f t="shared" ref="B1950:F1950" si="774">IFERROR(AVERAGE(B1946:B1949),0)</f>
        <v>0</v>
      </c>
      <c r="C1950" s="33">
        <f t="shared" si="774"/>
        <v>0</v>
      </c>
      <c r="D1950" s="33">
        <f t="shared" si="774"/>
        <v>0</v>
      </c>
      <c r="E1950" s="33">
        <f t="shared" si="774"/>
        <v>0</v>
      </c>
      <c r="F1950" s="33">
        <f t="shared" si="774"/>
        <v>0</v>
      </c>
      <c r="G1950" s="33">
        <f>SUM(AVERAGE(G1946:G1949))</f>
        <v>0</v>
      </c>
      <c r="H1950" s="27">
        <f>AVERAGE(H1946:H1949)*0.2</f>
        <v>0</v>
      </c>
      <c r="I1950" s="27">
        <f>AVERAGE(I1946:I1949)*0.4</f>
        <v>0</v>
      </c>
      <c r="J1950" s="27">
        <f>AVERAGE(J1946:J1949)*0.6</f>
        <v>0</v>
      </c>
      <c r="K1950" s="27">
        <f>AVERAGE(K1946:K1949)*0.8</f>
        <v>0</v>
      </c>
      <c r="L1950" s="34">
        <f>AVERAGE(L1946:L1949)*1</f>
        <v>0</v>
      </c>
      <c r="M1950" s="27">
        <f>SUM(H1950:L1950)</f>
        <v>0</v>
      </c>
    </row>
    <row r="1951" spans="1:13" ht="15" customHeight="1" thickTop="1" thickBot="1">
      <c r="A1951" s="35" t="s">
        <v>37</v>
      </c>
      <c r="B1951" s="36"/>
      <c r="C1951" s="36"/>
      <c r="D1951" s="36"/>
      <c r="E1951" s="36"/>
      <c r="F1951" s="36"/>
      <c r="G1951" s="37">
        <f>SUM(B1951:F1951)</f>
        <v>0</v>
      </c>
      <c r="H1951" s="38">
        <f t="shared" ref="H1951:L1951" si="775">IFERROR(B1951/$G$1951,0)</f>
        <v>0</v>
      </c>
      <c r="I1951" s="38">
        <f t="shared" si="775"/>
        <v>0</v>
      </c>
      <c r="J1951" s="38">
        <f t="shared" si="775"/>
        <v>0</v>
      </c>
      <c r="K1951" s="38">
        <f t="shared" si="775"/>
        <v>0</v>
      </c>
      <c r="L1951" s="38">
        <f t="shared" si="775"/>
        <v>0</v>
      </c>
      <c r="M1951" s="18" t="s">
        <v>17</v>
      </c>
    </row>
    <row r="1952" spans="1:13" ht="15" customHeight="1" thickTop="1" thickBot="1">
      <c r="A1952" s="51" t="s">
        <v>38</v>
      </c>
      <c r="B1952" s="52"/>
      <c r="C1952" s="52"/>
      <c r="D1952" s="52"/>
      <c r="E1952" s="52"/>
      <c r="F1952" s="53"/>
      <c r="G1952" s="39"/>
      <c r="H1952" s="27" t="s">
        <v>17</v>
      </c>
      <c r="I1952" s="27" t="s">
        <v>17</v>
      </c>
      <c r="J1952" s="27" t="s">
        <v>17</v>
      </c>
      <c r="K1952" s="27" t="s">
        <v>17</v>
      </c>
      <c r="L1952" s="27" t="s">
        <v>17</v>
      </c>
      <c r="M1952" s="27">
        <f>(M1932+M1939+M1944+M1950)/4</f>
        <v>0</v>
      </c>
    </row>
    <row r="1953" spans="1:13" ht="15" customHeight="1" thickTop="1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</row>
    <row r="1954" spans="1:13" ht="15" customHeight="1" thickBot="1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</row>
    <row r="1955" spans="1:13" ht="15" customHeight="1" thickTop="1" thickBot="1">
      <c r="A1955" s="3" t="s">
        <v>0</v>
      </c>
      <c r="B1955" s="54" t="s">
        <v>46</v>
      </c>
      <c r="C1955" s="50"/>
      <c r="D1955" s="50"/>
      <c r="E1955" s="50"/>
      <c r="F1955" s="50"/>
      <c r="G1955" s="47"/>
      <c r="H1955" s="55" t="s">
        <v>2</v>
      </c>
      <c r="I1955" s="56"/>
      <c r="J1955" s="57"/>
      <c r="K1955" s="4" t="s">
        <v>3</v>
      </c>
      <c r="L1955" s="58">
        <v>45338</v>
      </c>
      <c r="M1955" s="59"/>
    </row>
    <row r="1956" spans="1:13" ht="15" customHeight="1" thickBot="1">
      <c r="A1956" s="40" t="s">
        <v>4</v>
      </c>
      <c r="B1956" s="41"/>
      <c r="C1956" s="41"/>
      <c r="D1956" s="41"/>
      <c r="E1956" s="41"/>
      <c r="F1956" s="41"/>
      <c r="G1956" s="42"/>
      <c r="H1956" s="5" t="s">
        <v>5</v>
      </c>
      <c r="I1956" s="46">
        <v>22</v>
      </c>
      <c r="J1956" s="47"/>
      <c r="K1956" s="6"/>
      <c r="L1956" s="5"/>
      <c r="M1956" s="5"/>
    </row>
    <row r="1957" spans="1:13" ht="15" customHeight="1" thickBot="1">
      <c r="A1957" s="43"/>
      <c r="B1957" s="44"/>
      <c r="C1957" s="44"/>
      <c r="D1957" s="44"/>
      <c r="E1957" s="44"/>
      <c r="F1957" s="44"/>
      <c r="G1957" s="45"/>
      <c r="H1957" s="5" t="s">
        <v>6</v>
      </c>
      <c r="I1957" s="46">
        <v>2</v>
      </c>
      <c r="J1957" s="47"/>
      <c r="K1957" s="5"/>
      <c r="L1957" s="5"/>
      <c r="M1957" s="5"/>
    </row>
    <row r="1958" spans="1:13" ht="15" customHeight="1" thickBot="1">
      <c r="A1958" s="7" t="s">
        <v>7</v>
      </c>
      <c r="B1958" s="48" t="s">
        <v>8</v>
      </c>
      <c r="C1958" s="49"/>
      <c r="D1958" s="49"/>
      <c r="E1958" s="49"/>
      <c r="F1958" s="49"/>
      <c r="G1958" s="49"/>
      <c r="H1958" s="46" t="s">
        <v>8</v>
      </c>
      <c r="I1958" s="50"/>
      <c r="J1958" s="50"/>
      <c r="K1958" s="50"/>
      <c r="L1958" s="50"/>
      <c r="M1958" s="47"/>
    </row>
    <row r="1959" spans="1:13" ht="15" customHeight="1" thickTop="1" thickBot="1">
      <c r="A1959" s="8" t="s">
        <v>9</v>
      </c>
      <c r="B1959" s="9" t="s">
        <v>10</v>
      </c>
      <c r="C1959" s="9" t="s">
        <v>11</v>
      </c>
      <c r="D1959" s="9" t="s">
        <v>12</v>
      </c>
      <c r="E1959" s="9" t="s">
        <v>13</v>
      </c>
      <c r="F1959" s="9" t="s">
        <v>14</v>
      </c>
      <c r="G1959" s="10" t="s">
        <v>15</v>
      </c>
      <c r="H1959" s="11" t="s">
        <v>10</v>
      </c>
      <c r="I1959" s="11" t="s">
        <v>11</v>
      </c>
      <c r="J1959" s="11" t="s">
        <v>12</v>
      </c>
      <c r="K1959" s="11" t="s">
        <v>13</v>
      </c>
      <c r="L1959" s="11" t="s">
        <v>14</v>
      </c>
      <c r="M1959" s="12" t="s">
        <v>15</v>
      </c>
    </row>
    <row r="1960" spans="1:13" ht="15" customHeight="1" thickTop="1" thickBot="1">
      <c r="A1960" s="13" t="s">
        <v>16</v>
      </c>
      <c r="B1960" s="14"/>
      <c r="C1960" s="14"/>
      <c r="D1960" s="14"/>
      <c r="E1960" s="14">
        <v>1</v>
      </c>
      <c r="F1960" s="14">
        <v>23</v>
      </c>
      <c r="G1960" s="15">
        <f t="shared" ref="G1960:G1962" si="776">SUM(B1960:F1960)</f>
        <v>24</v>
      </c>
      <c r="H1960" s="16">
        <f t="shared" ref="H1960:L1962" si="777">IFERROR(B1960/$G$1960,0)</f>
        <v>0</v>
      </c>
      <c r="I1960" s="16">
        <f t="shared" si="777"/>
        <v>0</v>
      </c>
      <c r="J1960" s="16">
        <f t="shared" si="777"/>
        <v>0</v>
      </c>
      <c r="K1960" s="16">
        <f t="shared" si="777"/>
        <v>4.1666666666666664E-2</v>
      </c>
      <c r="L1960" s="16">
        <f t="shared" si="777"/>
        <v>0.95833333333333337</v>
      </c>
      <c r="M1960" s="17" t="s">
        <v>17</v>
      </c>
    </row>
    <row r="1961" spans="1:13" ht="15" customHeight="1" thickTop="1" thickBot="1">
      <c r="A1961" s="13" t="s">
        <v>18</v>
      </c>
      <c r="B1961" s="14"/>
      <c r="C1961" s="14"/>
      <c r="D1961" s="14"/>
      <c r="E1961" s="14">
        <v>1</v>
      </c>
      <c r="F1961" s="14">
        <v>23</v>
      </c>
      <c r="G1961" s="15">
        <f t="shared" si="776"/>
        <v>24</v>
      </c>
      <c r="H1961" s="16">
        <f t="shared" si="777"/>
        <v>0</v>
      </c>
      <c r="I1961" s="16">
        <f t="shared" si="777"/>
        <v>0</v>
      </c>
      <c r="J1961" s="16">
        <f t="shared" si="777"/>
        <v>0</v>
      </c>
      <c r="K1961" s="16">
        <f t="shared" si="777"/>
        <v>4.1666666666666664E-2</v>
      </c>
      <c r="L1961" s="16">
        <f t="shared" si="777"/>
        <v>0.95833333333333337</v>
      </c>
      <c r="M1961" s="18" t="s">
        <v>17</v>
      </c>
    </row>
    <row r="1962" spans="1:13" ht="15" customHeight="1" thickTop="1" thickBot="1">
      <c r="A1962" s="13" t="s">
        <v>19</v>
      </c>
      <c r="B1962" s="14"/>
      <c r="C1962" s="14"/>
      <c r="D1962" s="14"/>
      <c r="E1962" s="14">
        <v>2</v>
      </c>
      <c r="F1962" s="14">
        <v>22</v>
      </c>
      <c r="G1962" s="15">
        <f t="shared" si="776"/>
        <v>24</v>
      </c>
      <c r="H1962" s="16">
        <f t="shared" si="777"/>
        <v>0</v>
      </c>
      <c r="I1962" s="16">
        <f t="shared" si="777"/>
        <v>0</v>
      </c>
      <c r="J1962" s="16">
        <f t="shared" si="777"/>
        <v>0</v>
      </c>
      <c r="K1962" s="16">
        <f t="shared" si="777"/>
        <v>8.3333333333333329E-2</v>
      </c>
      <c r="L1962" s="16">
        <f t="shared" si="777"/>
        <v>0.91666666666666663</v>
      </c>
      <c r="M1962" s="18" t="s">
        <v>17</v>
      </c>
    </row>
    <row r="1963" spans="1:13" ht="15" customHeight="1" thickTop="1" thickBot="1">
      <c r="A1963" s="19" t="s">
        <v>20</v>
      </c>
      <c r="B1963" s="20">
        <f t="shared" ref="B1963:E1963" si="778">IFERROR(AVERAGE(B1960:B1962),0)</f>
        <v>0</v>
      </c>
      <c r="C1963" s="20">
        <f t="shared" si="778"/>
        <v>0</v>
      </c>
      <c r="D1963" s="20">
        <f t="shared" si="778"/>
        <v>0</v>
      </c>
      <c r="E1963" s="20">
        <f t="shared" si="778"/>
        <v>1.3333333333333333</v>
      </c>
      <c r="F1963" s="20"/>
      <c r="G1963" s="20">
        <f>SUM(AVERAGE(G1960:G1962))</f>
        <v>24</v>
      </c>
      <c r="H1963" s="21">
        <f>AVERAGE(H1960:H1962)*0.2</f>
        <v>0</v>
      </c>
      <c r="I1963" s="21">
        <f>AVERAGE(I1960:I1962)*0.4</f>
        <v>0</v>
      </c>
      <c r="J1963" s="21">
        <f>AVERAGE(J1960:J1962)*0.6</f>
        <v>0</v>
      </c>
      <c r="K1963" s="21">
        <f>AVERAGE(K1960:K1962)*0.8</f>
        <v>4.4444444444444446E-2</v>
      </c>
      <c r="L1963" s="21">
        <f>AVERAGE(L1960:L1962)*1</f>
        <v>0.94444444444444453</v>
      </c>
      <c r="M1963" s="22">
        <f>SUM(H1963:L1963)</f>
        <v>0.98888888888888893</v>
      </c>
    </row>
    <row r="1964" spans="1:13" ht="15" customHeight="1" thickTop="1" thickBot="1">
      <c r="A1964" s="23" t="s">
        <v>21</v>
      </c>
      <c r="B1964" s="9" t="s">
        <v>10</v>
      </c>
      <c r="C1964" s="9" t="s">
        <v>11</v>
      </c>
      <c r="D1964" s="9" t="s">
        <v>12</v>
      </c>
      <c r="E1964" s="9" t="s">
        <v>13</v>
      </c>
      <c r="F1964" s="9" t="s">
        <v>14</v>
      </c>
      <c r="G1964" s="10" t="s">
        <v>15</v>
      </c>
      <c r="H1964" s="9" t="s">
        <v>10</v>
      </c>
      <c r="I1964" s="9" t="s">
        <v>11</v>
      </c>
      <c r="J1964" s="9" t="s">
        <v>12</v>
      </c>
      <c r="K1964" s="9" t="s">
        <v>13</v>
      </c>
      <c r="L1964" s="24" t="s">
        <v>14</v>
      </c>
      <c r="M1964" s="10" t="s">
        <v>15</v>
      </c>
    </row>
    <row r="1965" spans="1:13" ht="15" customHeight="1" thickTop="1" thickBot="1">
      <c r="A1965" s="13" t="s">
        <v>22</v>
      </c>
      <c r="B1965" s="14"/>
      <c r="C1965" s="14"/>
      <c r="D1965" s="14"/>
      <c r="E1965" s="14">
        <v>3</v>
      </c>
      <c r="F1965" s="14">
        <v>21</v>
      </c>
      <c r="G1965" s="15">
        <f t="shared" ref="G1965:G1969" si="779">SUM(B1965:F1965)</f>
        <v>24</v>
      </c>
      <c r="H1965" s="16">
        <f t="shared" ref="H1965:L1969" si="780">IFERROR(B1965/$G$1965,0)</f>
        <v>0</v>
      </c>
      <c r="I1965" s="16">
        <f t="shared" si="780"/>
        <v>0</v>
      </c>
      <c r="J1965" s="16">
        <f t="shared" si="780"/>
        <v>0</v>
      </c>
      <c r="K1965" s="16">
        <f t="shared" si="780"/>
        <v>0.125</v>
      </c>
      <c r="L1965" s="16">
        <f t="shared" si="780"/>
        <v>0.875</v>
      </c>
      <c r="M1965" s="18" t="s">
        <v>17</v>
      </c>
    </row>
    <row r="1966" spans="1:13" ht="15" customHeight="1" thickTop="1" thickBot="1">
      <c r="A1966" s="13" t="s">
        <v>23</v>
      </c>
      <c r="B1966" s="14"/>
      <c r="C1966" s="14"/>
      <c r="D1966" s="14"/>
      <c r="E1966" s="14">
        <v>2</v>
      </c>
      <c r="F1966" s="14">
        <v>22</v>
      </c>
      <c r="G1966" s="15">
        <f t="shared" si="779"/>
        <v>24</v>
      </c>
      <c r="H1966" s="16">
        <f t="shared" si="780"/>
        <v>0</v>
      </c>
      <c r="I1966" s="16">
        <f t="shared" si="780"/>
        <v>0</v>
      </c>
      <c r="J1966" s="16">
        <f t="shared" si="780"/>
        <v>0</v>
      </c>
      <c r="K1966" s="16">
        <f t="shared" si="780"/>
        <v>8.3333333333333329E-2</v>
      </c>
      <c r="L1966" s="16">
        <f t="shared" si="780"/>
        <v>0.91666666666666663</v>
      </c>
      <c r="M1966" s="18" t="s">
        <v>17</v>
      </c>
    </row>
    <row r="1967" spans="1:13" ht="15" customHeight="1" thickTop="1" thickBot="1">
      <c r="A1967" s="13" t="s">
        <v>24</v>
      </c>
      <c r="B1967" s="14"/>
      <c r="C1967" s="14"/>
      <c r="D1967" s="14"/>
      <c r="E1967" s="14">
        <v>2</v>
      </c>
      <c r="F1967" s="14">
        <v>22</v>
      </c>
      <c r="G1967" s="15">
        <f t="shared" si="779"/>
        <v>24</v>
      </c>
      <c r="H1967" s="16">
        <f t="shared" si="780"/>
        <v>0</v>
      </c>
      <c r="I1967" s="16">
        <f t="shared" si="780"/>
        <v>0</v>
      </c>
      <c r="J1967" s="16">
        <f t="shared" si="780"/>
        <v>0</v>
      </c>
      <c r="K1967" s="16">
        <f t="shared" si="780"/>
        <v>8.3333333333333329E-2</v>
      </c>
      <c r="L1967" s="16">
        <f t="shared" si="780"/>
        <v>0.91666666666666663</v>
      </c>
      <c r="M1967" s="18" t="s">
        <v>17</v>
      </c>
    </row>
    <row r="1968" spans="1:13" ht="15" customHeight="1" thickTop="1" thickBot="1">
      <c r="A1968" s="13" t="s">
        <v>25</v>
      </c>
      <c r="B1968" s="14"/>
      <c r="C1968" s="14"/>
      <c r="D1968" s="14"/>
      <c r="E1968" s="14">
        <v>3</v>
      </c>
      <c r="F1968" s="14">
        <v>21</v>
      </c>
      <c r="G1968" s="15">
        <f t="shared" si="779"/>
        <v>24</v>
      </c>
      <c r="H1968" s="16">
        <f t="shared" si="780"/>
        <v>0</v>
      </c>
      <c r="I1968" s="16">
        <f t="shared" si="780"/>
        <v>0</v>
      </c>
      <c r="J1968" s="16">
        <f t="shared" si="780"/>
        <v>0</v>
      </c>
      <c r="K1968" s="16">
        <f t="shared" si="780"/>
        <v>0.125</v>
      </c>
      <c r="L1968" s="16">
        <f t="shared" si="780"/>
        <v>0.875</v>
      </c>
      <c r="M1968" s="18" t="s">
        <v>17</v>
      </c>
    </row>
    <row r="1969" spans="1:13" ht="15" customHeight="1" thickTop="1" thickBot="1">
      <c r="A1969" s="13" t="s">
        <v>26</v>
      </c>
      <c r="B1969" s="14"/>
      <c r="C1969" s="14"/>
      <c r="D1969" s="14"/>
      <c r="E1969" s="14">
        <v>2</v>
      </c>
      <c r="F1969" s="14">
        <v>22</v>
      </c>
      <c r="G1969" s="15">
        <f t="shared" si="779"/>
        <v>24</v>
      </c>
      <c r="H1969" s="16">
        <f t="shared" si="780"/>
        <v>0</v>
      </c>
      <c r="I1969" s="16">
        <f t="shared" si="780"/>
        <v>0</v>
      </c>
      <c r="J1969" s="16">
        <f t="shared" si="780"/>
        <v>0</v>
      </c>
      <c r="K1969" s="16">
        <f t="shared" si="780"/>
        <v>8.3333333333333329E-2</v>
      </c>
      <c r="L1969" s="16">
        <f t="shared" si="780"/>
        <v>0.91666666666666663</v>
      </c>
      <c r="M1969" s="18"/>
    </row>
    <row r="1970" spans="1:13" ht="15" customHeight="1" thickTop="1" thickBot="1">
      <c r="A1970" s="19" t="s">
        <v>27</v>
      </c>
      <c r="B1970" s="20">
        <f t="shared" ref="B1970:E1970" si="781">IFERROR(AVERAGE(B1965:B1969),0)</f>
        <v>0</v>
      </c>
      <c r="C1970" s="20">
        <f t="shared" si="781"/>
        <v>0</v>
      </c>
      <c r="D1970" s="20">
        <f t="shared" si="781"/>
        <v>0</v>
      </c>
      <c r="E1970" s="20">
        <f t="shared" si="781"/>
        <v>2.4</v>
      </c>
      <c r="F1970" s="20"/>
      <c r="G1970" s="20">
        <f>SUM(AVERAGE(G1965:G1969))</f>
        <v>24</v>
      </c>
      <c r="H1970" s="22">
        <f>AVERAGE(H1965:H1969)*0.2</f>
        <v>0</v>
      </c>
      <c r="I1970" s="22">
        <f>AVERAGE(I1965:I1969)*0.4</f>
        <v>0</v>
      </c>
      <c r="J1970" s="22">
        <f>AVERAGE(J1965:J1969)*0.6</f>
        <v>0</v>
      </c>
      <c r="K1970" s="22">
        <f>AVERAGE(K1965:K1969)*0.8</f>
        <v>0.08</v>
      </c>
      <c r="L1970" s="25">
        <f>AVERAGE(L1965:L1969)*1</f>
        <v>0.9</v>
      </c>
      <c r="M1970" s="22">
        <f>SUM(H1970:L1970)</f>
        <v>0.98</v>
      </c>
    </row>
    <row r="1971" spans="1:13" ht="15" customHeight="1" thickTop="1" thickBot="1">
      <c r="A1971" s="23" t="s">
        <v>28</v>
      </c>
      <c r="B1971" s="9" t="s">
        <v>10</v>
      </c>
      <c r="C1971" s="9" t="s">
        <v>11</v>
      </c>
      <c r="D1971" s="9" t="s">
        <v>12</v>
      </c>
      <c r="E1971" s="9" t="s">
        <v>13</v>
      </c>
      <c r="F1971" s="9" t="s">
        <v>14</v>
      </c>
      <c r="G1971" s="10" t="s">
        <v>15</v>
      </c>
      <c r="H1971" s="9" t="s">
        <v>10</v>
      </c>
      <c r="I1971" s="9" t="s">
        <v>11</v>
      </c>
      <c r="J1971" s="9" t="s">
        <v>12</v>
      </c>
      <c r="K1971" s="9" t="s">
        <v>13</v>
      </c>
      <c r="L1971" s="24" t="s">
        <v>14</v>
      </c>
      <c r="M1971" s="10" t="s">
        <v>15</v>
      </c>
    </row>
    <row r="1972" spans="1:13" ht="15" customHeight="1" thickTop="1" thickBot="1">
      <c r="A1972" s="13" t="s">
        <v>29</v>
      </c>
      <c r="B1972" s="14">
        <v>1</v>
      </c>
      <c r="C1972" s="14"/>
      <c r="D1972" s="14"/>
      <c r="E1972" s="14">
        <v>3</v>
      </c>
      <c r="F1972" s="14">
        <v>20</v>
      </c>
      <c r="G1972" s="15">
        <f t="shared" ref="G1972:G1974" si="782">SUM(B1972:F1972)</f>
        <v>24</v>
      </c>
      <c r="H1972" s="16">
        <f t="shared" ref="H1972:L1974" si="783">IFERROR(B1972/$G$1972,0)</f>
        <v>4.1666666666666664E-2</v>
      </c>
      <c r="I1972" s="16">
        <f t="shared" si="783"/>
        <v>0</v>
      </c>
      <c r="J1972" s="16">
        <f t="shared" si="783"/>
        <v>0</v>
      </c>
      <c r="K1972" s="16">
        <f t="shared" si="783"/>
        <v>0.125</v>
      </c>
      <c r="L1972" s="16">
        <f t="shared" si="783"/>
        <v>0.83333333333333337</v>
      </c>
      <c r="M1972" s="18" t="s">
        <v>17</v>
      </c>
    </row>
    <row r="1973" spans="1:13" ht="15" customHeight="1" thickTop="1" thickBot="1">
      <c r="A1973" s="13" t="s">
        <v>30</v>
      </c>
      <c r="B1973" s="14">
        <v>1</v>
      </c>
      <c r="C1973" s="14"/>
      <c r="D1973" s="14"/>
      <c r="E1973" s="14">
        <v>3</v>
      </c>
      <c r="F1973" s="14">
        <v>20</v>
      </c>
      <c r="G1973" s="15">
        <f t="shared" si="782"/>
        <v>24</v>
      </c>
      <c r="H1973" s="16">
        <f t="shared" si="783"/>
        <v>4.1666666666666664E-2</v>
      </c>
      <c r="I1973" s="16">
        <f t="shared" si="783"/>
        <v>0</v>
      </c>
      <c r="J1973" s="16">
        <f t="shared" si="783"/>
        <v>0</v>
      </c>
      <c r="K1973" s="16">
        <f t="shared" si="783"/>
        <v>0.125</v>
      </c>
      <c r="L1973" s="16">
        <f t="shared" si="783"/>
        <v>0.83333333333333337</v>
      </c>
      <c r="M1973" s="18" t="s">
        <v>17</v>
      </c>
    </row>
    <row r="1974" spans="1:13" ht="15" customHeight="1" thickTop="1" thickBot="1">
      <c r="A1974" s="13" t="s">
        <v>31</v>
      </c>
      <c r="B1974" s="14">
        <v>1</v>
      </c>
      <c r="C1974" s="14"/>
      <c r="D1974" s="14"/>
      <c r="E1974" s="14">
        <v>3</v>
      </c>
      <c r="F1974" s="14">
        <v>20</v>
      </c>
      <c r="G1974" s="15">
        <f t="shared" si="782"/>
        <v>24</v>
      </c>
      <c r="H1974" s="16">
        <f t="shared" si="783"/>
        <v>4.1666666666666664E-2</v>
      </c>
      <c r="I1974" s="16">
        <f t="shared" si="783"/>
        <v>0</v>
      </c>
      <c r="J1974" s="16">
        <f t="shared" si="783"/>
        <v>0</v>
      </c>
      <c r="K1974" s="16">
        <f t="shared" si="783"/>
        <v>0.125</v>
      </c>
      <c r="L1974" s="16">
        <f t="shared" si="783"/>
        <v>0.83333333333333337</v>
      </c>
      <c r="M1974" s="18" t="s">
        <v>17</v>
      </c>
    </row>
    <row r="1975" spans="1:13" ht="15" customHeight="1" thickTop="1" thickBot="1">
      <c r="A1975" s="19" t="s">
        <v>27</v>
      </c>
      <c r="B1975" s="20"/>
      <c r="C1975" s="20">
        <f t="shared" ref="C1975:F1975" si="784">IFERROR(AVERAGE(C1972:C1974),0)</f>
        <v>0</v>
      </c>
      <c r="D1975" s="26">
        <f t="shared" si="784"/>
        <v>0</v>
      </c>
      <c r="E1975" s="26">
        <f t="shared" si="784"/>
        <v>3</v>
      </c>
      <c r="F1975" s="26">
        <f t="shared" si="784"/>
        <v>20</v>
      </c>
      <c r="G1975" s="26">
        <f>SUM(AVERAGE(G1972:G1974))</f>
        <v>24</v>
      </c>
      <c r="H1975" s="22">
        <f>AVERAGE(H1972:H1974)*0.2</f>
        <v>8.3333333333333332E-3</v>
      </c>
      <c r="I1975" s="22">
        <f>AVERAGE(I1972:I1974)*0.4</f>
        <v>0</v>
      </c>
      <c r="J1975" s="22">
        <f>AVERAGE(J1972:J1974)*0.6</f>
        <v>0</v>
      </c>
      <c r="K1975" s="22">
        <f>AVERAGE(K1972:K1974)*0.8</f>
        <v>0.1</v>
      </c>
      <c r="L1975" s="25">
        <f>AVERAGE(L1972:L1974)*1</f>
        <v>0.83333333333333337</v>
      </c>
      <c r="M1975" s="27">
        <f>SUM(H1975:L1975)</f>
        <v>0.94166666666666665</v>
      </c>
    </row>
    <row r="1976" spans="1:13" ht="15" customHeight="1" thickTop="1" thickBot="1">
      <c r="A1976" s="8" t="s">
        <v>32</v>
      </c>
      <c r="B1976" s="9" t="s">
        <v>10</v>
      </c>
      <c r="C1976" s="9" t="s">
        <v>11</v>
      </c>
      <c r="D1976" s="9" t="s">
        <v>12</v>
      </c>
      <c r="E1976" s="9" t="s">
        <v>13</v>
      </c>
      <c r="F1976" s="9" t="s">
        <v>14</v>
      </c>
      <c r="G1976" s="10" t="s">
        <v>15</v>
      </c>
      <c r="H1976" s="9" t="s">
        <v>10</v>
      </c>
      <c r="I1976" s="9" t="s">
        <v>11</v>
      </c>
      <c r="J1976" s="9" t="s">
        <v>12</v>
      </c>
      <c r="K1976" s="9" t="s">
        <v>13</v>
      </c>
      <c r="L1976" s="24" t="s">
        <v>14</v>
      </c>
      <c r="M1976" s="10" t="s">
        <v>15</v>
      </c>
    </row>
    <row r="1977" spans="1:13" ht="15" customHeight="1" thickTop="1" thickBot="1">
      <c r="A1977" s="28" t="s">
        <v>33</v>
      </c>
      <c r="B1977" s="29">
        <v>1</v>
      </c>
      <c r="C1977" s="29"/>
      <c r="D1977" s="29"/>
      <c r="E1977" s="14">
        <v>3</v>
      </c>
      <c r="F1977" s="14">
        <v>20</v>
      </c>
      <c r="G1977" s="30">
        <f t="shared" ref="G1977:G1980" si="785">SUM(B1977:F1977)</f>
        <v>24</v>
      </c>
      <c r="H1977" s="31">
        <f t="shared" ref="H1977:L1980" si="786">IFERROR(B1977/$G$1977,0)</f>
        <v>4.1666666666666664E-2</v>
      </c>
      <c r="I1977" s="31">
        <f t="shared" si="786"/>
        <v>0</v>
      </c>
      <c r="J1977" s="31">
        <f t="shared" si="786"/>
        <v>0</v>
      </c>
      <c r="K1977" s="31">
        <f t="shared" si="786"/>
        <v>0.125</v>
      </c>
      <c r="L1977" s="31">
        <f t="shared" si="786"/>
        <v>0.83333333333333337</v>
      </c>
      <c r="M1977" s="18" t="s">
        <v>17</v>
      </c>
    </row>
    <row r="1978" spans="1:13" ht="15" customHeight="1" thickTop="1" thickBot="1">
      <c r="A1978" s="28" t="s">
        <v>34</v>
      </c>
      <c r="B1978" s="29">
        <v>1</v>
      </c>
      <c r="C1978" s="29"/>
      <c r="D1978" s="29"/>
      <c r="E1978" s="14">
        <v>3</v>
      </c>
      <c r="F1978" s="14">
        <v>20</v>
      </c>
      <c r="G1978" s="30">
        <f t="shared" si="785"/>
        <v>24</v>
      </c>
      <c r="H1978" s="31">
        <f t="shared" si="786"/>
        <v>4.1666666666666664E-2</v>
      </c>
      <c r="I1978" s="31">
        <f t="shared" si="786"/>
        <v>0</v>
      </c>
      <c r="J1978" s="31">
        <f t="shared" si="786"/>
        <v>0</v>
      </c>
      <c r="K1978" s="31">
        <f t="shared" si="786"/>
        <v>0.125</v>
      </c>
      <c r="L1978" s="31">
        <f t="shared" si="786"/>
        <v>0.83333333333333337</v>
      </c>
      <c r="M1978" s="18" t="s">
        <v>17</v>
      </c>
    </row>
    <row r="1979" spans="1:13" ht="15" customHeight="1" thickTop="1" thickBot="1">
      <c r="A1979" s="28" t="s">
        <v>35</v>
      </c>
      <c r="B1979" s="29">
        <v>1</v>
      </c>
      <c r="C1979" s="29"/>
      <c r="D1979" s="29"/>
      <c r="E1979" s="14">
        <v>3</v>
      </c>
      <c r="F1979" s="14">
        <v>20</v>
      </c>
      <c r="G1979" s="30">
        <f t="shared" si="785"/>
        <v>24</v>
      </c>
      <c r="H1979" s="31">
        <f t="shared" si="786"/>
        <v>4.1666666666666664E-2</v>
      </c>
      <c r="I1979" s="31">
        <f t="shared" si="786"/>
        <v>0</v>
      </c>
      <c r="J1979" s="31">
        <f t="shared" si="786"/>
        <v>0</v>
      </c>
      <c r="K1979" s="31">
        <f t="shared" si="786"/>
        <v>0.125</v>
      </c>
      <c r="L1979" s="31">
        <f t="shared" si="786"/>
        <v>0.83333333333333337</v>
      </c>
      <c r="M1979" s="18" t="s">
        <v>17</v>
      </c>
    </row>
    <row r="1980" spans="1:13" ht="15" customHeight="1" thickTop="1" thickBot="1">
      <c r="A1980" s="28" t="s">
        <v>36</v>
      </c>
      <c r="B1980" s="29">
        <v>1</v>
      </c>
      <c r="C1980" s="29"/>
      <c r="D1980" s="29"/>
      <c r="E1980" s="14">
        <v>3</v>
      </c>
      <c r="F1980" s="14">
        <v>20</v>
      </c>
      <c r="G1980" s="30">
        <f t="shared" si="785"/>
        <v>24</v>
      </c>
      <c r="H1980" s="31">
        <f t="shared" si="786"/>
        <v>4.1666666666666664E-2</v>
      </c>
      <c r="I1980" s="31">
        <f t="shared" si="786"/>
        <v>0</v>
      </c>
      <c r="J1980" s="31">
        <f t="shared" si="786"/>
        <v>0</v>
      </c>
      <c r="K1980" s="31">
        <f t="shared" si="786"/>
        <v>0.125</v>
      </c>
      <c r="L1980" s="31">
        <f t="shared" si="786"/>
        <v>0.83333333333333337</v>
      </c>
      <c r="M1980" s="18" t="s">
        <v>17</v>
      </c>
    </row>
    <row r="1981" spans="1:13" ht="15" customHeight="1" thickTop="1" thickBot="1">
      <c r="A1981" s="32" t="s">
        <v>27</v>
      </c>
      <c r="B1981" s="33">
        <f t="shared" ref="B1981:F1981" si="787">IFERROR(AVERAGE(B1977:B1980),0)</f>
        <v>1</v>
      </c>
      <c r="C1981" s="33">
        <f t="shared" si="787"/>
        <v>0</v>
      </c>
      <c r="D1981" s="33">
        <f t="shared" si="787"/>
        <v>0</v>
      </c>
      <c r="E1981" s="33">
        <f t="shared" si="787"/>
        <v>3</v>
      </c>
      <c r="F1981" s="33">
        <f t="shared" si="787"/>
        <v>20</v>
      </c>
      <c r="G1981" s="33">
        <f>SUM(AVERAGE(G1977:G1980))</f>
        <v>24</v>
      </c>
      <c r="H1981" s="27">
        <f>AVERAGE(H1977:H1980)*0.2</f>
        <v>8.3333333333333332E-3</v>
      </c>
      <c r="I1981" s="27">
        <f>AVERAGE(I1977:I1980)*0.4</f>
        <v>0</v>
      </c>
      <c r="J1981" s="27">
        <f>AVERAGE(J1977:J1980)*0.6</f>
        <v>0</v>
      </c>
      <c r="K1981" s="27">
        <f>AVERAGE(K1977:K1980)*0.8</f>
        <v>0.1</v>
      </c>
      <c r="L1981" s="34">
        <f>AVERAGE(L1977:L1980)*1</f>
        <v>0.83333333333333337</v>
      </c>
      <c r="M1981" s="27">
        <f>SUM(H1981:L1981)</f>
        <v>0.94166666666666665</v>
      </c>
    </row>
    <row r="1982" spans="1:13" ht="15" customHeight="1" thickTop="1" thickBot="1">
      <c r="A1982" s="35" t="s">
        <v>37</v>
      </c>
      <c r="B1982" s="36"/>
      <c r="C1982" s="36"/>
      <c r="D1982" s="36"/>
      <c r="E1982" s="36"/>
      <c r="F1982" s="36"/>
      <c r="G1982" s="37">
        <f>SUM(B1982:F1982)</f>
        <v>0</v>
      </c>
      <c r="H1982" s="38">
        <f t="shared" ref="H1982:L1982" si="788">IFERROR(B1982/$G$1982,0)</f>
        <v>0</v>
      </c>
      <c r="I1982" s="38">
        <f t="shared" si="788"/>
        <v>0</v>
      </c>
      <c r="J1982" s="38">
        <f t="shared" si="788"/>
        <v>0</v>
      </c>
      <c r="K1982" s="38">
        <f t="shared" si="788"/>
        <v>0</v>
      </c>
      <c r="L1982" s="38">
        <f t="shared" si="788"/>
        <v>0</v>
      </c>
      <c r="M1982" s="18" t="s">
        <v>17</v>
      </c>
    </row>
    <row r="1983" spans="1:13" ht="15" customHeight="1" thickTop="1" thickBot="1">
      <c r="A1983" s="51" t="s">
        <v>38</v>
      </c>
      <c r="B1983" s="52"/>
      <c r="C1983" s="52"/>
      <c r="D1983" s="52"/>
      <c r="E1983" s="52"/>
      <c r="F1983" s="53"/>
      <c r="G1983" s="39">
        <v>24</v>
      </c>
      <c r="H1983" s="27" t="s">
        <v>17</v>
      </c>
      <c r="I1983" s="27" t="s">
        <v>17</v>
      </c>
      <c r="J1983" s="27" t="s">
        <v>17</v>
      </c>
      <c r="K1983" s="27" t="s">
        <v>17</v>
      </c>
      <c r="L1983" s="27" t="s">
        <v>17</v>
      </c>
      <c r="M1983" s="27">
        <f>(M1963+M1970+M1975+M1981)/4</f>
        <v>0.96305555555555555</v>
      </c>
    </row>
    <row r="1984" spans="1:13" ht="15" customHeight="1" thickTop="1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</row>
    <row r="1985" spans="1:13" ht="15" customHeight="1" thickBot="1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</row>
    <row r="1986" spans="1:13" ht="15" customHeight="1" thickTop="1" thickBot="1">
      <c r="A1986" s="3" t="s">
        <v>0</v>
      </c>
      <c r="B1986" s="54" t="s">
        <v>48</v>
      </c>
      <c r="C1986" s="50"/>
      <c r="D1986" s="50"/>
      <c r="E1986" s="50"/>
      <c r="F1986" s="50"/>
      <c r="G1986" s="47"/>
      <c r="H1986" s="55" t="s">
        <v>2</v>
      </c>
      <c r="I1986" s="56"/>
      <c r="J1986" s="57"/>
      <c r="K1986" s="4" t="s">
        <v>3</v>
      </c>
      <c r="L1986" s="58">
        <v>45326</v>
      </c>
      <c r="M1986" s="59"/>
    </row>
    <row r="1987" spans="1:13" ht="15" customHeight="1" thickBot="1">
      <c r="A1987" s="40" t="s">
        <v>4</v>
      </c>
      <c r="B1987" s="41"/>
      <c r="C1987" s="41"/>
      <c r="D1987" s="41"/>
      <c r="E1987" s="41"/>
      <c r="F1987" s="41"/>
      <c r="G1987" s="42"/>
      <c r="H1987" s="5" t="s">
        <v>5</v>
      </c>
      <c r="I1987" s="46">
        <v>22</v>
      </c>
      <c r="J1987" s="47"/>
      <c r="K1987" s="6"/>
      <c r="L1987" s="5"/>
      <c r="M1987" s="5"/>
    </row>
    <row r="1988" spans="1:13" ht="15" customHeight="1" thickBot="1">
      <c r="A1988" s="43"/>
      <c r="B1988" s="44"/>
      <c r="C1988" s="44"/>
      <c r="D1988" s="44"/>
      <c r="E1988" s="44"/>
      <c r="F1988" s="44"/>
      <c r="G1988" s="45"/>
      <c r="H1988" s="5" t="s">
        <v>6</v>
      </c>
      <c r="I1988" s="46">
        <v>2</v>
      </c>
      <c r="J1988" s="47"/>
      <c r="K1988" s="5"/>
      <c r="L1988" s="5"/>
      <c r="M1988" s="5"/>
    </row>
    <row r="1989" spans="1:13" ht="15" customHeight="1" thickBot="1">
      <c r="A1989" s="7" t="s">
        <v>7</v>
      </c>
      <c r="B1989" s="48" t="s">
        <v>8</v>
      </c>
      <c r="C1989" s="49"/>
      <c r="D1989" s="49"/>
      <c r="E1989" s="49"/>
      <c r="F1989" s="49"/>
      <c r="G1989" s="49"/>
      <c r="H1989" s="46" t="s">
        <v>8</v>
      </c>
      <c r="I1989" s="50"/>
      <c r="J1989" s="50"/>
      <c r="K1989" s="50"/>
      <c r="L1989" s="50"/>
      <c r="M1989" s="47"/>
    </row>
    <row r="1990" spans="1:13" ht="15" customHeight="1" thickTop="1" thickBot="1">
      <c r="A1990" s="8" t="s">
        <v>9</v>
      </c>
      <c r="B1990" s="9" t="s">
        <v>10</v>
      </c>
      <c r="C1990" s="9" t="s">
        <v>11</v>
      </c>
      <c r="D1990" s="9" t="s">
        <v>12</v>
      </c>
      <c r="E1990" s="9" t="s">
        <v>13</v>
      </c>
      <c r="F1990" s="9" t="s">
        <v>14</v>
      </c>
      <c r="G1990" s="10" t="s">
        <v>15</v>
      </c>
      <c r="H1990" s="11" t="s">
        <v>10</v>
      </c>
      <c r="I1990" s="11" t="s">
        <v>11</v>
      </c>
      <c r="J1990" s="11" t="s">
        <v>12</v>
      </c>
      <c r="K1990" s="11" t="s">
        <v>13</v>
      </c>
      <c r="L1990" s="11" t="s">
        <v>14</v>
      </c>
      <c r="M1990" s="12" t="s">
        <v>15</v>
      </c>
    </row>
    <row r="1991" spans="1:13" ht="15" customHeight="1" thickTop="1" thickBot="1">
      <c r="A1991" s="13" t="s">
        <v>16</v>
      </c>
      <c r="B1991" s="14"/>
      <c r="C1991" s="14"/>
      <c r="D1991" s="14"/>
      <c r="E1991" s="14">
        <v>5</v>
      </c>
      <c r="F1991" s="14">
        <v>19</v>
      </c>
      <c r="G1991" s="15">
        <f t="shared" ref="G1991:G1993" si="789">SUM(B1991:F1991)</f>
        <v>24</v>
      </c>
      <c r="H1991" s="16">
        <f t="shared" ref="H1991:L1993" si="790">IFERROR(B1991/$G$1991,0)</f>
        <v>0</v>
      </c>
      <c r="I1991" s="16">
        <f t="shared" si="790"/>
        <v>0</v>
      </c>
      <c r="J1991" s="16">
        <f t="shared" si="790"/>
        <v>0</v>
      </c>
      <c r="K1991" s="16">
        <f t="shared" si="790"/>
        <v>0.20833333333333334</v>
      </c>
      <c r="L1991" s="16">
        <f t="shared" si="790"/>
        <v>0.79166666666666663</v>
      </c>
      <c r="M1991" s="17" t="s">
        <v>17</v>
      </c>
    </row>
    <row r="1992" spans="1:13" ht="15" customHeight="1" thickTop="1" thickBot="1">
      <c r="A1992" s="13" t="s">
        <v>18</v>
      </c>
      <c r="B1992" s="14"/>
      <c r="C1992" s="14"/>
      <c r="D1992" s="14"/>
      <c r="E1992" s="14">
        <v>3</v>
      </c>
      <c r="F1992" s="14">
        <v>21</v>
      </c>
      <c r="G1992" s="15">
        <f t="shared" si="789"/>
        <v>24</v>
      </c>
      <c r="H1992" s="16">
        <f t="shared" si="790"/>
        <v>0</v>
      </c>
      <c r="I1992" s="16">
        <f t="shared" si="790"/>
        <v>0</v>
      </c>
      <c r="J1992" s="16">
        <f t="shared" si="790"/>
        <v>0</v>
      </c>
      <c r="K1992" s="16">
        <f t="shared" si="790"/>
        <v>0.125</v>
      </c>
      <c r="L1992" s="16">
        <f t="shared" si="790"/>
        <v>0.875</v>
      </c>
      <c r="M1992" s="18" t="s">
        <v>17</v>
      </c>
    </row>
    <row r="1993" spans="1:13" ht="15" customHeight="1" thickTop="1" thickBot="1">
      <c r="A1993" s="13" t="s">
        <v>19</v>
      </c>
      <c r="B1993" s="14"/>
      <c r="C1993" s="14"/>
      <c r="D1993" s="14"/>
      <c r="E1993" s="14">
        <v>6</v>
      </c>
      <c r="F1993" s="14">
        <v>18</v>
      </c>
      <c r="G1993" s="15">
        <f t="shared" si="789"/>
        <v>24</v>
      </c>
      <c r="H1993" s="16">
        <f t="shared" si="790"/>
        <v>0</v>
      </c>
      <c r="I1993" s="16">
        <f t="shared" si="790"/>
        <v>0</v>
      </c>
      <c r="J1993" s="16">
        <f t="shared" si="790"/>
        <v>0</v>
      </c>
      <c r="K1993" s="16">
        <f t="shared" si="790"/>
        <v>0.25</v>
      </c>
      <c r="L1993" s="16">
        <f t="shared" si="790"/>
        <v>0.75</v>
      </c>
      <c r="M1993" s="18" t="s">
        <v>17</v>
      </c>
    </row>
    <row r="1994" spans="1:13" ht="15" customHeight="1" thickTop="1" thickBot="1">
      <c r="A1994" s="19" t="s">
        <v>20</v>
      </c>
      <c r="B1994" s="20">
        <f t="shared" ref="B1994:E1994" si="791">IFERROR(AVERAGE(B1991:B1993),0)</f>
        <v>0</v>
      </c>
      <c r="C1994" s="20">
        <f t="shared" si="791"/>
        <v>0</v>
      </c>
      <c r="D1994" s="20">
        <f t="shared" si="791"/>
        <v>0</v>
      </c>
      <c r="E1994" s="20">
        <f t="shared" si="791"/>
        <v>4.666666666666667</v>
      </c>
      <c r="F1994" s="20"/>
      <c r="G1994" s="20">
        <f>SUM(AVERAGE(G1991:G1993))</f>
        <v>24</v>
      </c>
      <c r="H1994" s="21">
        <f>AVERAGE(H1991:H1993)*0.2</f>
        <v>0</v>
      </c>
      <c r="I1994" s="21">
        <f>AVERAGE(I1991:I1993)*0.4</f>
        <v>0</v>
      </c>
      <c r="J1994" s="21">
        <f>AVERAGE(J1991:J1993)*0.6</f>
        <v>0</v>
      </c>
      <c r="K1994" s="21">
        <f>AVERAGE(K1991:K1993)*0.8</f>
        <v>0.15555555555555556</v>
      </c>
      <c r="L1994" s="21">
        <f>AVERAGE(L1991:L1993)*1</f>
        <v>0.80555555555555547</v>
      </c>
      <c r="M1994" s="22">
        <f>SUM(H1994:L1994)</f>
        <v>0.96111111111111103</v>
      </c>
    </row>
    <row r="1995" spans="1:13" ht="15" customHeight="1" thickTop="1" thickBot="1">
      <c r="A1995" s="23" t="s">
        <v>21</v>
      </c>
      <c r="B1995" s="9" t="s">
        <v>10</v>
      </c>
      <c r="C1995" s="9" t="s">
        <v>11</v>
      </c>
      <c r="D1995" s="9" t="s">
        <v>12</v>
      </c>
      <c r="E1995" s="9" t="s">
        <v>13</v>
      </c>
      <c r="F1995" s="9" t="s">
        <v>14</v>
      </c>
      <c r="G1995" s="10" t="s">
        <v>15</v>
      </c>
      <c r="H1995" s="9" t="s">
        <v>10</v>
      </c>
      <c r="I1995" s="9" t="s">
        <v>11</v>
      </c>
      <c r="J1995" s="9" t="s">
        <v>12</v>
      </c>
      <c r="K1995" s="9" t="s">
        <v>13</v>
      </c>
      <c r="L1995" s="24" t="s">
        <v>14</v>
      </c>
      <c r="M1995" s="10" t="s">
        <v>15</v>
      </c>
    </row>
    <row r="1996" spans="1:13" ht="15" customHeight="1" thickTop="1" thickBot="1">
      <c r="A1996" s="13" t="s">
        <v>22</v>
      </c>
      <c r="B1996" s="14"/>
      <c r="C1996" s="14"/>
      <c r="D1996" s="14"/>
      <c r="E1996" s="14">
        <v>4</v>
      </c>
      <c r="F1996" s="14">
        <v>20</v>
      </c>
      <c r="G1996" s="15">
        <f t="shared" ref="G1996:G2000" si="792">SUM(B1996:F1996)</f>
        <v>24</v>
      </c>
      <c r="H1996" s="16">
        <f t="shared" ref="H1996:L2000" si="793">IFERROR(B1996/$G$1996,0)</f>
        <v>0</v>
      </c>
      <c r="I1996" s="16">
        <f t="shared" si="793"/>
        <v>0</v>
      </c>
      <c r="J1996" s="16">
        <f t="shared" si="793"/>
        <v>0</v>
      </c>
      <c r="K1996" s="16">
        <f t="shared" si="793"/>
        <v>0.16666666666666666</v>
      </c>
      <c r="L1996" s="16">
        <f t="shared" si="793"/>
        <v>0.83333333333333337</v>
      </c>
      <c r="M1996" s="18" t="s">
        <v>17</v>
      </c>
    </row>
    <row r="1997" spans="1:13" ht="15" customHeight="1" thickTop="1" thickBot="1">
      <c r="A1997" s="13" t="s">
        <v>23</v>
      </c>
      <c r="B1997" s="14"/>
      <c r="C1997" s="14"/>
      <c r="D1997" s="14"/>
      <c r="E1997" s="14">
        <v>5</v>
      </c>
      <c r="F1997" s="14">
        <v>19</v>
      </c>
      <c r="G1997" s="15">
        <f t="shared" si="792"/>
        <v>24</v>
      </c>
      <c r="H1997" s="16">
        <f t="shared" si="793"/>
        <v>0</v>
      </c>
      <c r="I1997" s="16">
        <f t="shared" si="793"/>
        <v>0</v>
      </c>
      <c r="J1997" s="16">
        <f t="shared" si="793"/>
        <v>0</v>
      </c>
      <c r="K1997" s="16">
        <f t="shared" si="793"/>
        <v>0.20833333333333334</v>
      </c>
      <c r="L1997" s="16">
        <f t="shared" si="793"/>
        <v>0.79166666666666663</v>
      </c>
      <c r="M1997" s="18" t="s">
        <v>17</v>
      </c>
    </row>
    <row r="1998" spans="1:13" ht="15" customHeight="1" thickTop="1" thickBot="1">
      <c r="A1998" s="13" t="s">
        <v>24</v>
      </c>
      <c r="B1998" s="14"/>
      <c r="C1998" s="14"/>
      <c r="D1998" s="14"/>
      <c r="E1998" s="14">
        <v>3</v>
      </c>
      <c r="F1998" s="14">
        <v>21</v>
      </c>
      <c r="G1998" s="15">
        <f t="shared" si="792"/>
        <v>24</v>
      </c>
      <c r="H1998" s="16">
        <f t="shared" si="793"/>
        <v>0</v>
      </c>
      <c r="I1998" s="16">
        <f t="shared" si="793"/>
        <v>0</v>
      </c>
      <c r="J1998" s="16">
        <f t="shared" si="793"/>
        <v>0</v>
      </c>
      <c r="K1998" s="16">
        <f t="shared" si="793"/>
        <v>0.125</v>
      </c>
      <c r="L1998" s="16">
        <f t="shared" si="793"/>
        <v>0.875</v>
      </c>
      <c r="M1998" s="18" t="s">
        <v>17</v>
      </c>
    </row>
    <row r="1999" spans="1:13" ht="15" customHeight="1" thickTop="1" thickBot="1">
      <c r="A1999" s="13" t="s">
        <v>25</v>
      </c>
      <c r="B1999" s="14"/>
      <c r="C1999" s="14"/>
      <c r="D1999" s="14"/>
      <c r="E1999" s="14">
        <v>4</v>
      </c>
      <c r="F1999" s="14">
        <v>20</v>
      </c>
      <c r="G1999" s="15">
        <f t="shared" si="792"/>
        <v>24</v>
      </c>
      <c r="H1999" s="16">
        <f t="shared" si="793"/>
        <v>0</v>
      </c>
      <c r="I1999" s="16">
        <f t="shared" si="793"/>
        <v>0</v>
      </c>
      <c r="J1999" s="16">
        <f t="shared" si="793"/>
        <v>0</v>
      </c>
      <c r="K1999" s="16">
        <f t="shared" si="793"/>
        <v>0.16666666666666666</v>
      </c>
      <c r="L1999" s="16">
        <f t="shared" si="793"/>
        <v>0.83333333333333337</v>
      </c>
      <c r="M1999" s="18" t="s">
        <v>17</v>
      </c>
    </row>
    <row r="2000" spans="1:13" ht="15" customHeight="1" thickTop="1" thickBot="1">
      <c r="A2000" s="13" t="s">
        <v>26</v>
      </c>
      <c r="B2000" s="14"/>
      <c r="C2000" s="14"/>
      <c r="D2000" s="14"/>
      <c r="E2000" s="14">
        <v>3</v>
      </c>
      <c r="F2000" s="14">
        <v>21</v>
      </c>
      <c r="G2000" s="15">
        <f t="shared" si="792"/>
        <v>24</v>
      </c>
      <c r="H2000" s="16">
        <f t="shared" si="793"/>
        <v>0</v>
      </c>
      <c r="I2000" s="16">
        <f t="shared" si="793"/>
        <v>0</v>
      </c>
      <c r="J2000" s="16">
        <f t="shared" si="793"/>
        <v>0</v>
      </c>
      <c r="K2000" s="16">
        <f t="shared" si="793"/>
        <v>0.125</v>
      </c>
      <c r="L2000" s="16">
        <f t="shared" si="793"/>
        <v>0.875</v>
      </c>
      <c r="M2000" s="18"/>
    </row>
    <row r="2001" spans="1:13" ht="15" customHeight="1" thickTop="1" thickBot="1">
      <c r="A2001" s="19" t="s">
        <v>27</v>
      </c>
      <c r="B2001" s="20">
        <f t="shared" ref="B2001:E2001" si="794">IFERROR(AVERAGE(B1996:B2000),0)</f>
        <v>0</v>
      </c>
      <c r="C2001" s="20">
        <f t="shared" si="794"/>
        <v>0</v>
      </c>
      <c r="D2001" s="20">
        <f t="shared" si="794"/>
        <v>0</v>
      </c>
      <c r="E2001" s="20">
        <f t="shared" si="794"/>
        <v>3.8</v>
      </c>
      <c r="F2001" s="20"/>
      <c r="G2001" s="20">
        <f>SUM(AVERAGE(G1996:G2000))</f>
        <v>24</v>
      </c>
      <c r="H2001" s="22">
        <f>AVERAGE(H1996:H2000)*0.2</f>
        <v>0</v>
      </c>
      <c r="I2001" s="22">
        <f>AVERAGE(I1996:I2000)*0.4</f>
        <v>0</v>
      </c>
      <c r="J2001" s="22">
        <f>AVERAGE(J1996:J2000)*0.6</f>
        <v>0</v>
      </c>
      <c r="K2001" s="22">
        <f>AVERAGE(K1996:K2000)*0.8</f>
        <v>0.12666666666666668</v>
      </c>
      <c r="L2001" s="25">
        <f>AVERAGE(L1996:L2000)*1</f>
        <v>0.84166666666666679</v>
      </c>
      <c r="M2001" s="22">
        <f>SUM(H2001:L2001)</f>
        <v>0.96833333333333349</v>
      </c>
    </row>
    <row r="2002" spans="1:13" ht="15" customHeight="1" thickTop="1" thickBot="1">
      <c r="A2002" s="23" t="s">
        <v>28</v>
      </c>
      <c r="B2002" s="9" t="s">
        <v>10</v>
      </c>
      <c r="C2002" s="9" t="s">
        <v>11</v>
      </c>
      <c r="D2002" s="9" t="s">
        <v>12</v>
      </c>
      <c r="E2002" s="9" t="s">
        <v>13</v>
      </c>
      <c r="F2002" s="9" t="s">
        <v>14</v>
      </c>
      <c r="G2002" s="10" t="s">
        <v>15</v>
      </c>
      <c r="H2002" s="9" t="s">
        <v>10</v>
      </c>
      <c r="I2002" s="9" t="s">
        <v>11</v>
      </c>
      <c r="J2002" s="9" t="s">
        <v>12</v>
      </c>
      <c r="K2002" s="9" t="s">
        <v>13</v>
      </c>
      <c r="L2002" s="24" t="s">
        <v>14</v>
      </c>
      <c r="M2002" s="10" t="s">
        <v>15</v>
      </c>
    </row>
    <row r="2003" spans="1:13" ht="15" customHeight="1" thickTop="1" thickBot="1">
      <c r="A2003" s="13" t="s">
        <v>29</v>
      </c>
      <c r="B2003" s="14">
        <v>1</v>
      </c>
      <c r="C2003" s="14"/>
      <c r="D2003" s="14"/>
      <c r="E2003" s="14">
        <v>3</v>
      </c>
      <c r="F2003" s="14">
        <v>20</v>
      </c>
      <c r="G2003" s="15">
        <f t="shared" ref="G2003:G2005" si="795">SUM(B2003:F2003)</f>
        <v>24</v>
      </c>
      <c r="H2003" s="16">
        <f t="shared" ref="H2003:L2005" si="796">IFERROR(B2003/$G$2003,0)</f>
        <v>4.1666666666666664E-2</v>
      </c>
      <c r="I2003" s="16">
        <f t="shared" si="796"/>
        <v>0</v>
      </c>
      <c r="J2003" s="16">
        <f t="shared" si="796"/>
        <v>0</v>
      </c>
      <c r="K2003" s="16">
        <f t="shared" si="796"/>
        <v>0.125</v>
      </c>
      <c r="L2003" s="16">
        <f t="shared" si="796"/>
        <v>0.83333333333333337</v>
      </c>
      <c r="M2003" s="18" t="s">
        <v>17</v>
      </c>
    </row>
    <row r="2004" spans="1:13" ht="15" customHeight="1" thickTop="1" thickBot="1">
      <c r="A2004" s="13" t="s">
        <v>30</v>
      </c>
      <c r="B2004" s="14"/>
      <c r="C2004" s="14"/>
      <c r="D2004" s="14">
        <v>1</v>
      </c>
      <c r="E2004" s="14">
        <v>1</v>
      </c>
      <c r="F2004" s="14">
        <v>22</v>
      </c>
      <c r="G2004" s="15">
        <f t="shared" si="795"/>
        <v>24</v>
      </c>
      <c r="H2004" s="16">
        <f t="shared" si="796"/>
        <v>0</v>
      </c>
      <c r="I2004" s="16">
        <f t="shared" si="796"/>
        <v>0</v>
      </c>
      <c r="J2004" s="16">
        <f t="shared" si="796"/>
        <v>4.1666666666666664E-2</v>
      </c>
      <c r="K2004" s="16">
        <f t="shared" si="796"/>
        <v>4.1666666666666664E-2</v>
      </c>
      <c r="L2004" s="16">
        <f t="shared" si="796"/>
        <v>0.91666666666666663</v>
      </c>
      <c r="M2004" s="18" t="s">
        <v>17</v>
      </c>
    </row>
    <row r="2005" spans="1:13" ht="15" customHeight="1" thickTop="1" thickBot="1">
      <c r="A2005" s="13" t="s">
        <v>31</v>
      </c>
      <c r="B2005" s="14"/>
      <c r="C2005" s="14"/>
      <c r="D2005" s="14"/>
      <c r="E2005" s="14">
        <v>3</v>
      </c>
      <c r="F2005" s="14">
        <v>21</v>
      </c>
      <c r="G2005" s="15">
        <f t="shared" si="795"/>
        <v>24</v>
      </c>
      <c r="H2005" s="16">
        <f t="shared" si="796"/>
        <v>0</v>
      </c>
      <c r="I2005" s="16">
        <f t="shared" si="796"/>
        <v>0</v>
      </c>
      <c r="J2005" s="16">
        <f t="shared" si="796"/>
        <v>0</v>
      </c>
      <c r="K2005" s="16">
        <f t="shared" si="796"/>
        <v>0.125</v>
      </c>
      <c r="L2005" s="16">
        <f t="shared" si="796"/>
        <v>0.875</v>
      </c>
      <c r="M2005" s="18" t="s">
        <v>17</v>
      </c>
    </row>
    <row r="2006" spans="1:13" ht="15" customHeight="1" thickTop="1" thickBot="1">
      <c r="A2006" s="19" t="s">
        <v>27</v>
      </c>
      <c r="B2006" s="20">
        <f t="shared" ref="B2006:F2006" si="797">IFERROR(AVERAGE(B2003:B2005),0)</f>
        <v>1</v>
      </c>
      <c r="C2006" s="20">
        <f t="shared" si="797"/>
        <v>0</v>
      </c>
      <c r="D2006" s="26">
        <f t="shared" si="797"/>
        <v>1</v>
      </c>
      <c r="E2006" s="26">
        <f t="shared" si="797"/>
        <v>2.3333333333333335</v>
      </c>
      <c r="F2006" s="26">
        <f t="shared" si="797"/>
        <v>21</v>
      </c>
      <c r="G2006" s="26">
        <f>SUM(AVERAGE(G2003:G2005))</f>
        <v>24</v>
      </c>
      <c r="H2006" s="22">
        <f>AVERAGE(H2003:H2005)*0.2</f>
        <v>2.7777777777777779E-3</v>
      </c>
      <c r="I2006" s="22">
        <f>AVERAGE(I2003:I2005)*0.4</f>
        <v>0</v>
      </c>
      <c r="J2006" s="22">
        <f>AVERAGE(J2003:J2005)*0.6</f>
        <v>8.3333333333333332E-3</v>
      </c>
      <c r="K2006" s="22">
        <f>AVERAGE(K2003:K2005)*0.8</f>
        <v>7.7777777777777779E-2</v>
      </c>
      <c r="L2006" s="25">
        <f>AVERAGE(L2003:L2005)*1</f>
        <v>0.875</v>
      </c>
      <c r="M2006" s="27">
        <f>SUM(H2006:L2006)</f>
        <v>0.96388888888888891</v>
      </c>
    </row>
    <row r="2007" spans="1:13" ht="15" customHeight="1" thickTop="1" thickBot="1">
      <c r="A2007" s="8" t="s">
        <v>32</v>
      </c>
      <c r="B2007" s="9" t="s">
        <v>10</v>
      </c>
      <c r="C2007" s="9" t="s">
        <v>11</v>
      </c>
      <c r="D2007" s="9" t="s">
        <v>12</v>
      </c>
      <c r="E2007" s="9" t="s">
        <v>13</v>
      </c>
      <c r="F2007" s="9" t="s">
        <v>14</v>
      </c>
      <c r="G2007" s="10" t="s">
        <v>15</v>
      </c>
      <c r="H2007" s="9" t="s">
        <v>10</v>
      </c>
      <c r="I2007" s="9" t="s">
        <v>11</v>
      </c>
      <c r="J2007" s="9" t="s">
        <v>12</v>
      </c>
      <c r="K2007" s="9" t="s">
        <v>13</v>
      </c>
      <c r="L2007" s="24" t="s">
        <v>14</v>
      </c>
      <c r="M2007" s="10" t="s">
        <v>15</v>
      </c>
    </row>
    <row r="2008" spans="1:13" ht="15" customHeight="1" thickTop="1" thickBot="1">
      <c r="A2008" s="28" t="s">
        <v>33</v>
      </c>
      <c r="B2008" s="29"/>
      <c r="C2008" s="29"/>
      <c r="D2008" s="29"/>
      <c r="E2008" s="14">
        <v>5</v>
      </c>
      <c r="F2008" s="14">
        <v>19</v>
      </c>
      <c r="G2008" s="30">
        <f t="shared" ref="G2008:G2011" si="798">SUM(B2008:F2008)</f>
        <v>24</v>
      </c>
      <c r="H2008" s="31">
        <f t="shared" ref="H2008:L2011" si="799">IFERROR(B2008/$G$2008,0)</f>
        <v>0</v>
      </c>
      <c r="I2008" s="31">
        <f t="shared" si="799"/>
        <v>0</v>
      </c>
      <c r="J2008" s="31">
        <f t="shared" si="799"/>
        <v>0</v>
      </c>
      <c r="K2008" s="31">
        <f t="shared" si="799"/>
        <v>0.20833333333333334</v>
      </c>
      <c r="L2008" s="31">
        <f t="shared" si="799"/>
        <v>0.79166666666666663</v>
      </c>
      <c r="M2008" s="18" t="s">
        <v>17</v>
      </c>
    </row>
    <row r="2009" spans="1:13" ht="15" customHeight="1" thickTop="1" thickBot="1">
      <c r="A2009" s="28" t="s">
        <v>34</v>
      </c>
      <c r="B2009" s="29"/>
      <c r="C2009" s="29"/>
      <c r="D2009" s="29"/>
      <c r="E2009" s="14">
        <v>3</v>
      </c>
      <c r="F2009" s="14">
        <v>21</v>
      </c>
      <c r="G2009" s="30">
        <f t="shared" si="798"/>
        <v>24</v>
      </c>
      <c r="H2009" s="31">
        <f t="shared" si="799"/>
        <v>0</v>
      </c>
      <c r="I2009" s="31">
        <f t="shared" si="799"/>
        <v>0</v>
      </c>
      <c r="J2009" s="31">
        <f t="shared" si="799"/>
        <v>0</v>
      </c>
      <c r="K2009" s="31">
        <f t="shared" si="799"/>
        <v>0.125</v>
      </c>
      <c r="L2009" s="31">
        <f t="shared" si="799"/>
        <v>0.875</v>
      </c>
      <c r="M2009" s="18" t="s">
        <v>17</v>
      </c>
    </row>
    <row r="2010" spans="1:13" ht="15" customHeight="1" thickTop="1" thickBot="1">
      <c r="A2010" s="28" t="s">
        <v>35</v>
      </c>
      <c r="B2010" s="29"/>
      <c r="C2010" s="29"/>
      <c r="D2010" s="29"/>
      <c r="E2010" s="14">
        <v>6</v>
      </c>
      <c r="F2010" s="14">
        <v>18</v>
      </c>
      <c r="G2010" s="30">
        <f t="shared" si="798"/>
        <v>24</v>
      </c>
      <c r="H2010" s="31">
        <f t="shared" si="799"/>
        <v>0</v>
      </c>
      <c r="I2010" s="31">
        <f t="shared" si="799"/>
        <v>0</v>
      </c>
      <c r="J2010" s="31">
        <f t="shared" si="799"/>
        <v>0</v>
      </c>
      <c r="K2010" s="31">
        <f t="shared" si="799"/>
        <v>0.25</v>
      </c>
      <c r="L2010" s="31">
        <f t="shared" si="799"/>
        <v>0.75</v>
      </c>
      <c r="M2010" s="18" t="s">
        <v>17</v>
      </c>
    </row>
    <row r="2011" spans="1:13" ht="15" customHeight="1" thickTop="1" thickBot="1">
      <c r="A2011" s="28" t="s">
        <v>36</v>
      </c>
      <c r="B2011" s="29"/>
      <c r="C2011" s="29"/>
      <c r="D2011" s="29"/>
      <c r="E2011" s="14">
        <v>5</v>
      </c>
      <c r="F2011" s="14">
        <v>19</v>
      </c>
      <c r="G2011" s="30">
        <f t="shared" si="798"/>
        <v>24</v>
      </c>
      <c r="H2011" s="31">
        <f t="shared" si="799"/>
        <v>0</v>
      </c>
      <c r="I2011" s="31">
        <f t="shared" si="799"/>
        <v>0</v>
      </c>
      <c r="J2011" s="31">
        <f t="shared" si="799"/>
        <v>0</v>
      </c>
      <c r="K2011" s="31">
        <f t="shared" si="799"/>
        <v>0.20833333333333334</v>
      </c>
      <c r="L2011" s="31">
        <f t="shared" si="799"/>
        <v>0.79166666666666663</v>
      </c>
      <c r="M2011" s="18" t="s">
        <v>17</v>
      </c>
    </row>
    <row r="2012" spans="1:13" ht="15" customHeight="1" thickTop="1" thickBot="1">
      <c r="A2012" s="32" t="s">
        <v>27</v>
      </c>
      <c r="B2012" s="33">
        <f t="shared" ref="B2012:F2012" si="800">IFERROR(AVERAGE(B2008:B2011),0)</f>
        <v>0</v>
      </c>
      <c r="C2012" s="33">
        <f t="shared" si="800"/>
        <v>0</v>
      </c>
      <c r="D2012" s="33">
        <f t="shared" si="800"/>
        <v>0</v>
      </c>
      <c r="E2012" s="33">
        <f t="shared" si="800"/>
        <v>4.75</v>
      </c>
      <c r="F2012" s="33">
        <f t="shared" si="800"/>
        <v>19.25</v>
      </c>
      <c r="G2012" s="33">
        <f>SUM(AVERAGE(G2008:G2011))</f>
        <v>24</v>
      </c>
      <c r="H2012" s="27">
        <f>AVERAGE(H2008:H2011)*0.2</f>
        <v>0</v>
      </c>
      <c r="I2012" s="27">
        <f>AVERAGE(I2008:I2011)*0.4</f>
        <v>0</v>
      </c>
      <c r="J2012" s="27">
        <f>AVERAGE(J2008:J2011)*0.6</f>
        <v>0</v>
      </c>
      <c r="K2012" s="27">
        <f>AVERAGE(K2008:K2011)*0.8</f>
        <v>0.15833333333333335</v>
      </c>
      <c r="L2012" s="34">
        <f>AVERAGE(L2008:L2011)*1</f>
        <v>0.80208333333333326</v>
      </c>
      <c r="M2012" s="27">
        <f>SUM(H2012:L2012)</f>
        <v>0.96041666666666659</v>
      </c>
    </row>
    <row r="2013" spans="1:13" ht="15" customHeight="1" thickTop="1" thickBot="1">
      <c r="A2013" s="35" t="s">
        <v>37</v>
      </c>
      <c r="B2013" s="36"/>
      <c r="C2013" s="36"/>
      <c r="D2013" s="36"/>
      <c r="E2013" s="36"/>
      <c r="F2013" s="36"/>
      <c r="G2013" s="37">
        <f>SUM(B2013:F2013)</f>
        <v>0</v>
      </c>
      <c r="H2013" s="38">
        <f t="shared" ref="H2013:L2013" si="801">IFERROR(B2013/$G$2013,0)</f>
        <v>0</v>
      </c>
      <c r="I2013" s="38">
        <f t="shared" si="801"/>
        <v>0</v>
      </c>
      <c r="J2013" s="38">
        <f t="shared" si="801"/>
        <v>0</v>
      </c>
      <c r="K2013" s="38">
        <f t="shared" si="801"/>
        <v>0</v>
      </c>
      <c r="L2013" s="38">
        <f t="shared" si="801"/>
        <v>0</v>
      </c>
      <c r="M2013" s="18" t="s">
        <v>17</v>
      </c>
    </row>
    <row r="2014" spans="1:13" ht="15" customHeight="1" thickTop="1" thickBot="1">
      <c r="A2014" s="51" t="s">
        <v>38</v>
      </c>
      <c r="B2014" s="52"/>
      <c r="C2014" s="52"/>
      <c r="D2014" s="52"/>
      <c r="E2014" s="52"/>
      <c r="F2014" s="53"/>
      <c r="G2014" s="39">
        <v>24</v>
      </c>
      <c r="H2014" s="27" t="s">
        <v>17</v>
      </c>
      <c r="I2014" s="27" t="s">
        <v>17</v>
      </c>
      <c r="J2014" s="27" t="s">
        <v>17</v>
      </c>
      <c r="K2014" s="27" t="s">
        <v>17</v>
      </c>
      <c r="L2014" s="27" t="s">
        <v>17</v>
      </c>
      <c r="M2014" s="27">
        <f>(M1994+M2001+M2006+M2012)/4</f>
        <v>0.96343750000000006</v>
      </c>
    </row>
    <row r="2015" spans="1:13" ht="15" customHeight="1" thickTop="1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</row>
    <row r="2016" spans="1:13" ht="15" customHeight="1" thickBot="1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</row>
    <row r="2017" spans="1:13" ht="15" customHeight="1" thickTop="1" thickBot="1">
      <c r="A2017" s="3" t="s">
        <v>0</v>
      </c>
      <c r="B2017" s="54" t="s">
        <v>46</v>
      </c>
      <c r="C2017" s="50"/>
      <c r="D2017" s="50"/>
      <c r="E2017" s="50"/>
      <c r="F2017" s="50"/>
      <c r="G2017" s="47"/>
      <c r="H2017" s="55" t="s">
        <v>2</v>
      </c>
      <c r="I2017" s="56"/>
      <c r="J2017" s="57"/>
      <c r="K2017" s="4" t="s">
        <v>3</v>
      </c>
      <c r="L2017" s="58">
        <v>45339</v>
      </c>
      <c r="M2017" s="59"/>
    </row>
    <row r="2018" spans="1:13" ht="15" customHeight="1" thickBot="1">
      <c r="A2018" s="40" t="s">
        <v>4</v>
      </c>
      <c r="B2018" s="41"/>
      <c r="C2018" s="41"/>
      <c r="D2018" s="41"/>
      <c r="E2018" s="41"/>
      <c r="F2018" s="41"/>
      <c r="G2018" s="42"/>
      <c r="H2018" s="5" t="s">
        <v>5</v>
      </c>
      <c r="I2018" s="46">
        <v>22</v>
      </c>
      <c r="J2018" s="47"/>
      <c r="K2018" s="6"/>
      <c r="L2018" s="5"/>
      <c r="M2018" s="5"/>
    </row>
    <row r="2019" spans="1:13" ht="15" customHeight="1" thickBot="1">
      <c r="A2019" s="43"/>
      <c r="B2019" s="44"/>
      <c r="C2019" s="44"/>
      <c r="D2019" s="44"/>
      <c r="E2019" s="44"/>
      <c r="F2019" s="44"/>
      <c r="G2019" s="45"/>
      <c r="H2019" s="5" t="s">
        <v>6</v>
      </c>
      <c r="I2019" s="46">
        <v>2</v>
      </c>
      <c r="J2019" s="47"/>
      <c r="K2019" s="5"/>
      <c r="L2019" s="5"/>
      <c r="M2019" s="5"/>
    </row>
    <row r="2020" spans="1:13" ht="15" customHeight="1" thickBot="1">
      <c r="A2020" s="7" t="s">
        <v>7</v>
      </c>
      <c r="B2020" s="48" t="s">
        <v>8</v>
      </c>
      <c r="C2020" s="49"/>
      <c r="D2020" s="49"/>
      <c r="E2020" s="49"/>
      <c r="F2020" s="49"/>
      <c r="G2020" s="49"/>
      <c r="H2020" s="46" t="s">
        <v>8</v>
      </c>
      <c r="I2020" s="50"/>
      <c r="J2020" s="50"/>
      <c r="K2020" s="50"/>
      <c r="L2020" s="50"/>
      <c r="M2020" s="47"/>
    </row>
    <row r="2021" spans="1:13" ht="15" customHeight="1" thickTop="1" thickBot="1">
      <c r="A2021" s="8" t="s">
        <v>9</v>
      </c>
      <c r="B2021" s="9" t="s">
        <v>10</v>
      </c>
      <c r="C2021" s="9" t="s">
        <v>11</v>
      </c>
      <c r="D2021" s="9" t="s">
        <v>12</v>
      </c>
      <c r="E2021" s="9" t="s">
        <v>13</v>
      </c>
      <c r="F2021" s="9" t="s">
        <v>14</v>
      </c>
      <c r="G2021" s="10" t="s">
        <v>15</v>
      </c>
      <c r="H2021" s="11" t="s">
        <v>10</v>
      </c>
      <c r="I2021" s="11" t="s">
        <v>11</v>
      </c>
      <c r="J2021" s="11" t="s">
        <v>12</v>
      </c>
      <c r="K2021" s="11" t="s">
        <v>13</v>
      </c>
      <c r="L2021" s="11" t="s">
        <v>14</v>
      </c>
      <c r="M2021" s="12" t="s">
        <v>15</v>
      </c>
    </row>
    <row r="2022" spans="1:13" ht="15" customHeight="1" thickTop="1" thickBot="1">
      <c r="A2022" s="13" t="s">
        <v>16</v>
      </c>
      <c r="B2022" s="14"/>
      <c r="C2022" s="14"/>
      <c r="D2022" s="14"/>
      <c r="E2022" s="14">
        <v>1</v>
      </c>
      <c r="F2022" s="14">
        <v>23</v>
      </c>
      <c r="G2022" s="15">
        <f t="shared" ref="G2022:G2024" si="802">SUM(B2022:F2022)</f>
        <v>24</v>
      </c>
      <c r="H2022" s="16">
        <f t="shared" ref="H2022:L2024" si="803">IFERROR(B2022/$G$2022,0)</f>
        <v>0</v>
      </c>
      <c r="I2022" s="16">
        <f t="shared" si="803"/>
        <v>0</v>
      </c>
      <c r="J2022" s="16">
        <f t="shared" si="803"/>
        <v>0</v>
      </c>
      <c r="K2022" s="16">
        <f t="shared" si="803"/>
        <v>4.1666666666666664E-2</v>
      </c>
      <c r="L2022" s="16">
        <f t="shared" si="803"/>
        <v>0.95833333333333337</v>
      </c>
      <c r="M2022" s="17" t="s">
        <v>17</v>
      </c>
    </row>
    <row r="2023" spans="1:13" ht="15" customHeight="1" thickTop="1" thickBot="1">
      <c r="A2023" s="13" t="s">
        <v>18</v>
      </c>
      <c r="B2023" s="14"/>
      <c r="C2023" s="14"/>
      <c r="D2023" s="14"/>
      <c r="E2023" s="14"/>
      <c r="F2023" s="14">
        <v>24</v>
      </c>
      <c r="G2023" s="15">
        <f t="shared" si="802"/>
        <v>24</v>
      </c>
      <c r="H2023" s="16">
        <f t="shared" si="803"/>
        <v>0</v>
      </c>
      <c r="I2023" s="16">
        <f t="shared" si="803"/>
        <v>0</v>
      </c>
      <c r="J2023" s="16">
        <f t="shared" si="803"/>
        <v>0</v>
      </c>
      <c r="K2023" s="16">
        <f t="shared" si="803"/>
        <v>0</v>
      </c>
      <c r="L2023" s="16">
        <f t="shared" si="803"/>
        <v>1</v>
      </c>
      <c r="M2023" s="18" t="s">
        <v>17</v>
      </c>
    </row>
    <row r="2024" spans="1:13" ht="15" customHeight="1" thickTop="1" thickBot="1">
      <c r="A2024" s="13" t="s">
        <v>19</v>
      </c>
      <c r="B2024" s="14"/>
      <c r="C2024" s="14"/>
      <c r="D2024" s="14"/>
      <c r="E2024" s="14"/>
      <c r="F2024" s="14">
        <v>24</v>
      </c>
      <c r="G2024" s="15">
        <f t="shared" si="802"/>
        <v>24</v>
      </c>
      <c r="H2024" s="16">
        <f t="shared" si="803"/>
        <v>0</v>
      </c>
      <c r="I2024" s="16">
        <f t="shared" si="803"/>
        <v>0</v>
      </c>
      <c r="J2024" s="16">
        <f t="shared" si="803"/>
        <v>0</v>
      </c>
      <c r="K2024" s="16">
        <f t="shared" si="803"/>
        <v>0</v>
      </c>
      <c r="L2024" s="16">
        <f t="shared" si="803"/>
        <v>1</v>
      </c>
      <c r="M2024" s="18" t="s">
        <v>17</v>
      </c>
    </row>
    <row r="2025" spans="1:13" ht="15" customHeight="1" thickTop="1" thickBot="1">
      <c r="A2025" s="19" t="s">
        <v>20</v>
      </c>
      <c r="B2025" s="20">
        <f t="shared" ref="B2025:E2025" si="804">IFERROR(AVERAGE(B2022:B2024),0)</f>
        <v>0</v>
      </c>
      <c r="C2025" s="20">
        <f t="shared" si="804"/>
        <v>0</v>
      </c>
      <c r="D2025" s="20">
        <f t="shared" si="804"/>
        <v>0</v>
      </c>
      <c r="E2025" s="20">
        <f t="shared" si="804"/>
        <v>1</v>
      </c>
      <c r="F2025" s="20"/>
      <c r="G2025" s="20">
        <f>SUM(AVERAGE(G2022:G2024))</f>
        <v>24</v>
      </c>
      <c r="H2025" s="21">
        <f>AVERAGE(H2022:H2024)*0.2</f>
        <v>0</v>
      </c>
      <c r="I2025" s="21">
        <f>AVERAGE(I2022:I2024)*0.4</f>
        <v>0</v>
      </c>
      <c r="J2025" s="21">
        <f>AVERAGE(J2022:J2024)*0.6</f>
        <v>0</v>
      </c>
      <c r="K2025" s="21">
        <f>AVERAGE(K2022:K2024)*0.8</f>
        <v>1.1111111111111112E-2</v>
      </c>
      <c r="L2025" s="21">
        <f>AVERAGE(L2022:L2024)*1</f>
        <v>0.98611111111111116</v>
      </c>
      <c r="M2025" s="22">
        <f>SUM(H2025:L2025)</f>
        <v>0.99722222222222223</v>
      </c>
    </row>
    <row r="2026" spans="1:13" ht="15" customHeight="1" thickTop="1" thickBot="1">
      <c r="A2026" s="23" t="s">
        <v>21</v>
      </c>
      <c r="B2026" s="9" t="s">
        <v>10</v>
      </c>
      <c r="C2026" s="9" t="s">
        <v>11</v>
      </c>
      <c r="D2026" s="9" t="s">
        <v>12</v>
      </c>
      <c r="E2026" s="9" t="s">
        <v>13</v>
      </c>
      <c r="F2026" s="9" t="s">
        <v>14</v>
      </c>
      <c r="G2026" s="10" t="s">
        <v>15</v>
      </c>
      <c r="H2026" s="9" t="s">
        <v>10</v>
      </c>
      <c r="I2026" s="9" t="s">
        <v>11</v>
      </c>
      <c r="J2026" s="9" t="s">
        <v>12</v>
      </c>
      <c r="K2026" s="9" t="s">
        <v>13</v>
      </c>
      <c r="L2026" s="24" t="s">
        <v>14</v>
      </c>
      <c r="M2026" s="10" t="s">
        <v>15</v>
      </c>
    </row>
    <row r="2027" spans="1:13" ht="15" customHeight="1" thickTop="1" thickBot="1">
      <c r="A2027" s="13" t="s">
        <v>22</v>
      </c>
      <c r="B2027" s="14"/>
      <c r="C2027" s="14"/>
      <c r="D2027" s="14"/>
      <c r="E2027" s="14">
        <v>4</v>
      </c>
      <c r="F2027" s="14">
        <v>20</v>
      </c>
      <c r="G2027" s="15">
        <f t="shared" ref="G2027:G2031" si="805">SUM(B2027:F2027)</f>
        <v>24</v>
      </c>
      <c r="H2027" s="16">
        <f t="shared" ref="H2027:L2031" si="806">IFERROR(B2027/$G$2027,0)</f>
        <v>0</v>
      </c>
      <c r="I2027" s="16">
        <f t="shared" si="806"/>
        <v>0</v>
      </c>
      <c r="J2027" s="16">
        <f t="shared" si="806"/>
        <v>0</v>
      </c>
      <c r="K2027" s="16">
        <f t="shared" si="806"/>
        <v>0.16666666666666666</v>
      </c>
      <c r="L2027" s="16">
        <f t="shared" si="806"/>
        <v>0.83333333333333337</v>
      </c>
      <c r="M2027" s="18" t="s">
        <v>17</v>
      </c>
    </row>
    <row r="2028" spans="1:13" ht="15" customHeight="1" thickTop="1" thickBot="1">
      <c r="A2028" s="13" t="s">
        <v>23</v>
      </c>
      <c r="B2028" s="14"/>
      <c r="C2028" s="14"/>
      <c r="D2028" s="14"/>
      <c r="E2028" s="14">
        <v>2</v>
      </c>
      <c r="F2028" s="14">
        <v>22</v>
      </c>
      <c r="G2028" s="15">
        <f t="shared" si="805"/>
        <v>24</v>
      </c>
      <c r="H2028" s="16">
        <f t="shared" si="806"/>
        <v>0</v>
      </c>
      <c r="I2028" s="16">
        <f t="shared" si="806"/>
        <v>0</v>
      </c>
      <c r="J2028" s="16">
        <f t="shared" si="806"/>
        <v>0</v>
      </c>
      <c r="K2028" s="16">
        <f t="shared" si="806"/>
        <v>8.3333333333333329E-2</v>
      </c>
      <c r="L2028" s="16">
        <f t="shared" si="806"/>
        <v>0.91666666666666663</v>
      </c>
      <c r="M2028" s="18" t="s">
        <v>17</v>
      </c>
    </row>
    <row r="2029" spans="1:13" ht="15" customHeight="1" thickTop="1" thickBot="1">
      <c r="A2029" s="13" t="s">
        <v>24</v>
      </c>
      <c r="B2029" s="14"/>
      <c r="C2029" s="14"/>
      <c r="D2029" s="14"/>
      <c r="E2029" s="14">
        <v>2</v>
      </c>
      <c r="F2029" s="14">
        <v>22</v>
      </c>
      <c r="G2029" s="15">
        <f t="shared" si="805"/>
        <v>24</v>
      </c>
      <c r="H2029" s="16">
        <f t="shared" si="806"/>
        <v>0</v>
      </c>
      <c r="I2029" s="16">
        <f t="shared" si="806"/>
        <v>0</v>
      </c>
      <c r="J2029" s="16">
        <f t="shared" si="806"/>
        <v>0</v>
      </c>
      <c r="K2029" s="16">
        <f t="shared" si="806"/>
        <v>8.3333333333333329E-2</v>
      </c>
      <c r="L2029" s="16">
        <f t="shared" si="806"/>
        <v>0.91666666666666663</v>
      </c>
      <c r="M2029" s="18" t="s">
        <v>17</v>
      </c>
    </row>
    <row r="2030" spans="1:13" ht="15" customHeight="1" thickTop="1" thickBot="1">
      <c r="A2030" s="13" t="s">
        <v>25</v>
      </c>
      <c r="B2030" s="14"/>
      <c r="C2030" s="14"/>
      <c r="D2030" s="14"/>
      <c r="E2030" s="14">
        <v>3</v>
      </c>
      <c r="F2030" s="14">
        <v>21</v>
      </c>
      <c r="G2030" s="15">
        <f t="shared" si="805"/>
        <v>24</v>
      </c>
      <c r="H2030" s="16">
        <f t="shared" si="806"/>
        <v>0</v>
      </c>
      <c r="I2030" s="16">
        <f t="shared" si="806"/>
        <v>0</v>
      </c>
      <c r="J2030" s="16">
        <f t="shared" si="806"/>
        <v>0</v>
      </c>
      <c r="K2030" s="16">
        <f t="shared" si="806"/>
        <v>0.125</v>
      </c>
      <c r="L2030" s="16">
        <f t="shared" si="806"/>
        <v>0.875</v>
      </c>
      <c r="M2030" s="18" t="s">
        <v>17</v>
      </c>
    </row>
    <row r="2031" spans="1:13" ht="15" customHeight="1" thickTop="1" thickBot="1">
      <c r="A2031" s="13" t="s">
        <v>26</v>
      </c>
      <c r="B2031" s="14"/>
      <c r="C2031" s="14"/>
      <c r="D2031" s="14"/>
      <c r="E2031" s="14">
        <v>3</v>
      </c>
      <c r="F2031" s="14">
        <v>21</v>
      </c>
      <c r="G2031" s="15">
        <f t="shared" si="805"/>
        <v>24</v>
      </c>
      <c r="H2031" s="16">
        <f t="shared" si="806"/>
        <v>0</v>
      </c>
      <c r="I2031" s="16">
        <f t="shared" si="806"/>
        <v>0</v>
      </c>
      <c r="J2031" s="16">
        <f t="shared" si="806"/>
        <v>0</v>
      </c>
      <c r="K2031" s="16">
        <f t="shared" si="806"/>
        <v>0.125</v>
      </c>
      <c r="L2031" s="16">
        <f t="shared" si="806"/>
        <v>0.875</v>
      </c>
      <c r="M2031" s="18"/>
    </row>
    <row r="2032" spans="1:13" ht="15" customHeight="1" thickTop="1" thickBot="1">
      <c r="A2032" s="19" t="s">
        <v>27</v>
      </c>
      <c r="B2032" s="20">
        <f t="shared" ref="B2032:E2032" si="807">IFERROR(AVERAGE(B2027:B2031),0)</f>
        <v>0</v>
      </c>
      <c r="C2032" s="20">
        <f t="shared" si="807"/>
        <v>0</v>
      </c>
      <c r="D2032" s="20">
        <f t="shared" si="807"/>
        <v>0</v>
      </c>
      <c r="E2032" s="20">
        <f t="shared" si="807"/>
        <v>2.8</v>
      </c>
      <c r="F2032" s="20"/>
      <c r="G2032" s="20">
        <f>SUM(AVERAGE(G2027:G2031))</f>
        <v>24</v>
      </c>
      <c r="H2032" s="22">
        <f>AVERAGE(H2027:H2031)*0.2</f>
        <v>0</v>
      </c>
      <c r="I2032" s="22">
        <f>AVERAGE(I2027:I2031)*0.4</f>
        <v>0</v>
      </c>
      <c r="J2032" s="22">
        <f>AVERAGE(J2027:J2031)*0.6</f>
        <v>0</v>
      </c>
      <c r="K2032" s="22">
        <f>AVERAGE(K2027:K2031)*0.8</f>
        <v>9.3333333333333324E-2</v>
      </c>
      <c r="L2032" s="25">
        <f>AVERAGE(L2027:L2031)*1</f>
        <v>0.88333333333333319</v>
      </c>
      <c r="M2032" s="22">
        <f>SUM(H2032:L2032)</f>
        <v>0.97666666666666657</v>
      </c>
    </row>
    <row r="2033" spans="1:13" ht="15" customHeight="1" thickTop="1" thickBot="1">
      <c r="A2033" s="23" t="s">
        <v>28</v>
      </c>
      <c r="B2033" s="9" t="s">
        <v>10</v>
      </c>
      <c r="C2033" s="9" t="s">
        <v>11</v>
      </c>
      <c r="D2033" s="9" t="s">
        <v>12</v>
      </c>
      <c r="E2033" s="9" t="s">
        <v>13</v>
      </c>
      <c r="F2033" s="9" t="s">
        <v>14</v>
      </c>
      <c r="G2033" s="10" t="s">
        <v>15</v>
      </c>
      <c r="H2033" s="9" t="s">
        <v>10</v>
      </c>
      <c r="I2033" s="9" t="s">
        <v>11</v>
      </c>
      <c r="J2033" s="9" t="s">
        <v>12</v>
      </c>
      <c r="K2033" s="9" t="s">
        <v>13</v>
      </c>
      <c r="L2033" s="24" t="s">
        <v>14</v>
      </c>
      <c r="M2033" s="10" t="s">
        <v>15</v>
      </c>
    </row>
    <row r="2034" spans="1:13" ht="15" customHeight="1" thickTop="1" thickBot="1">
      <c r="A2034" s="13" t="s">
        <v>29</v>
      </c>
      <c r="B2034" s="14"/>
      <c r="C2034" s="14">
        <v>1</v>
      </c>
      <c r="D2034" s="14"/>
      <c r="E2034" s="14">
        <v>5</v>
      </c>
      <c r="F2034" s="14">
        <v>18</v>
      </c>
      <c r="G2034" s="15">
        <f t="shared" ref="G2034:G2036" si="808">SUM(B2034:F2034)</f>
        <v>24</v>
      </c>
      <c r="H2034" s="16">
        <f t="shared" ref="H2034:L2036" si="809">IFERROR(B2034/$G$2034,0)</f>
        <v>0</v>
      </c>
      <c r="I2034" s="16">
        <f t="shared" si="809"/>
        <v>4.1666666666666664E-2</v>
      </c>
      <c r="J2034" s="16">
        <f t="shared" si="809"/>
        <v>0</v>
      </c>
      <c r="K2034" s="16">
        <f t="shared" si="809"/>
        <v>0.20833333333333334</v>
      </c>
      <c r="L2034" s="16">
        <f t="shared" si="809"/>
        <v>0.75</v>
      </c>
      <c r="M2034" s="18" t="s">
        <v>17</v>
      </c>
    </row>
    <row r="2035" spans="1:13" ht="15" customHeight="1" thickTop="1" thickBot="1">
      <c r="A2035" s="13" t="s">
        <v>30</v>
      </c>
      <c r="B2035" s="14"/>
      <c r="C2035" s="14">
        <v>1</v>
      </c>
      <c r="D2035" s="14"/>
      <c r="E2035" s="14">
        <v>3</v>
      </c>
      <c r="F2035" s="14">
        <v>20</v>
      </c>
      <c r="G2035" s="15">
        <f t="shared" si="808"/>
        <v>24</v>
      </c>
      <c r="H2035" s="16">
        <f t="shared" si="809"/>
        <v>0</v>
      </c>
      <c r="I2035" s="16">
        <f t="shared" si="809"/>
        <v>4.1666666666666664E-2</v>
      </c>
      <c r="J2035" s="16">
        <f t="shared" si="809"/>
        <v>0</v>
      </c>
      <c r="K2035" s="16">
        <f t="shared" si="809"/>
        <v>0.125</v>
      </c>
      <c r="L2035" s="16">
        <f t="shared" si="809"/>
        <v>0.83333333333333337</v>
      </c>
      <c r="M2035" s="18" t="s">
        <v>17</v>
      </c>
    </row>
    <row r="2036" spans="1:13" ht="15" customHeight="1" thickTop="1" thickBot="1">
      <c r="A2036" s="13" t="s">
        <v>31</v>
      </c>
      <c r="B2036" s="14"/>
      <c r="C2036" s="14"/>
      <c r="D2036" s="14"/>
      <c r="E2036" s="14">
        <v>5</v>
      </c>
      <c r="F2036" s="14">
        <v>19</v>
      </c>
      <c r="G2036" s="15">
        <f t="shared" si="808"/>
        <v>24</v>
      </c>
      <c r="H2036" s="16">
        <f t="shared" si="809"/>
        <v>0</v>
      </c>
      <c r="I2036" s="16">
        <f t="shared" si="809"/>
        <v>0</v>
      </c>
      <c r="J2036" s="16">
        <f t="shared" si="809"/>
        <v>0</v>
      </c>
      <c r="K2036" s="16">
        <f t="shared" si="809"/>
        <v>0.20833333333333334</v>
      </c>
      <c r="L2036" s="16">
        <f t="shared" si="809"/>
        <v>0.79166666666666663</v>
      </c>
      <c r="M2036" s="18" t="s">
        <v>17</v>
      </c>
    </row>
    <row r="2037" spans="1:13" ht="15" customHeight="1" thickTop="1" thickBot="1">
      <c r="A2037" s="19" t="s">
        <v>27</v>
      </c>
      <c r="B2037" s="20">
        <f t="shared" ref="B2037:F2037" si="810">IFERROR(AVERAGE(B2034:B2036),0)</f>
        <v>0</v>
      </c>
      <c r="C2037" s="20">
        <f t="shared" si="810"/>
        <v>1</v>
      </c>
      <c r="D2037" s="26">
        <f t="shared" si="810"/>
        <v>0</v>
      </c>
      <c r="E2037" s="26">
        <f t="shared" si="810"/>
        <v>4.333333333333333</v>
      </c>
      <c r="F2037" s="26">
        <f t="shared" si="810"/>
        <v>19</v>
      </c>
      <c r="G2037" s="26">
        <f>SUM(AVERAGE(G2034:G2036))</f>
        <v>24</v>
      </c>
      <c r="H2037" s="22">
        <f>AVERAGE(H2034:H2036)*0.2</f>
        <v>0</v>
      </c>
      <c r="I2037" s="22">
        <f>AVERAGE(I2034:I2036)*0.4</f>
        <v>1.1111111111111112E-2</v>
      </c>
      <c r="J2037" s="22">
        <f>AVERAGE(J2034:J2036)*0.6</f>
        <v>0</v>
      </c>
      <c r="K2037" s="22">
        <f>AVERAGE(K2034:K2036)*0.8</f>
        <v>0.14444444444444446</v>
      </c>
      <c r="L2037" s="25">
        <f>AVERAGE(L2034:L2036)*1</f>
        <v>0.79166666666666663</v>
      </c>
      <c r="M2037" s="27">
        <f>SUM(H2037:L2037)</f>
        <v>0.94722222222222219</v>
      </c>
    </row>
    <row r="2038" spans="1:13" ht="15" customHeight="1" thickTop="1" thickBot="1">
      <c r="A2038" s="8" t="s">
        <v>32</v>
      </c>
      <c r="B2038" s="9" t="s">
        <v>10</v>
      </c>
      <c r="C2038" s="9" t="s">
        <v>11</v>
      </c>
      <c r="D2038" s="9" t="s">
        <v>12</v>
      </c>
      <c r="E2038" s="9" t="s">
        <v>13</v>
      </c>
      <c r="F2038" s="9" t="s">
        <v>14</v>
      </c>
      <c r="G2038" s="10" t="s">
        <v>15</v>
      </c>
      <c r="H2038" s="9" t="s">
        <v>10</v>
      </c>
      <c r="I2038" s="9" t="s">
        <v>11</v>
      </c>
      <c r="J2038" s="9" t="s">
        <v>12</v>
      </c>
      <c r="K2038" s="9" t="s">
        <v>13</v>
      </c>
      <c r="L2038" s="24" t="s">
        <v>14</v>
      </c>
      <c r="M2038" s="10" t="s">
        <v>15</v>
      </c>
    </row>
    <row r="2039" spans="1:13" ht="15" customHeight="1" thickTop="1" thickBot="1">
      <c r="A2039" s="28" t="s">
        <v>33</v>
      </c>
      <c r="B2039" s="29"/>
      <c r="C2039" s="29"/>
      <c r="D2039" s="29"/>
      <c r="E2039" s="14">
        <v>4</v>
      </c>
      <c r="F2039" s="14">
        <v>20</v>
      </c>
      <c r="G2039" s="30">
        <f t="shared" ref="G2039:G2042" si="811">SUM(B2039:F2039)</f>
        <v>24</v>
      </c>
      <c r="H2039" s="31">
        <f t="shared" ref="H2039:L2042" si="812">IFERROR(B2039/$G$2039,0)</f>
        <v>0</v>
      </c>
      <c r="I2039" s="31">
        <f t="shared" si="812"/>
        <v>0</v>
      </c>
      <c r="J2039" s="31">
        <f t="shared" si="812"/>
        <v>0</v>
      </c>
      <c r="K2039" s="31">
        <f t="shared" si="812"/>
        <v>0.16666666666666666</v>
      </c>
      <c r="L2039" s="31">
        <f t="shared" si="812"/>
        <v>0.83333333333333337</v>
      </c>
      <c r="M2039" s="18" t="s">
        <v>17</v>
      </c>
    </row>
    <row r="2040" spans="1:13" ht="15" customHeight="1" thickTop="1" thickBot="1">
      <c r="A2040" s="28" t="s">
        <v>34</v>
      </c>
      <c r="B2040" s="29"/>
      <c r="C2040" s="29"/>
      <c r="D2040" s="29"/>
      <c r="E2040" s="14">
        <v>2</v>
      </c>
      <c r="F2040" s="14">
        <v>22</v>
      </c>
      <c r="G2040" s="30">
        <f t="shared" si="811"/>
        <v>24</v>
      </c>
      <c r="H2040" s="31">
        <f t="shared" si="812"/>
        <v>0</v>
      </c>
      <c r="I2040" s="31">
        <f t="shared" si="812"/>
        <v>0</v>
      </c>
      <c r="J2040" s="31">
        <f t="shared" si="812"/>
        <v>0</v>
      </c>
      <c r="K2040" s="31">
        <f t="shared" si="812"/>
        <v>8.3333333333333329E-2</v>
      </c>
      <c r="L2040" s="31">
        <f t="shared" si="812"/>
        <v>0.91666666666666663</v>
      </c>
      <c r="M2040" s="18" t="s">
        <v>17</v>
      </c>
    </row>
    <row r="2041" spans="1:13" ht="15" customHeight="1" thickTop="1" thickBot="1">
      <c r="A2041" s="28" t="s">
        <v>35</v>
      </c>
      <c r="B2041" s="29"/>
      <c r="C2041" s="29"/>
      <c r="D2041" s="29"/>
      <c r="E2041" s="14">
        <v>2</v>
      </c>
      <c r="F2041" s="14">
        <v>22</v>
      </c>
      <c r="G2041" s="30">
        <f t="shared" si="811"/>
        <v>24</v>
      </c>
      <c r="H2041" s="31">
        <f t="shared" si="812"/>
        <v>0</v>
      </c>
      <c r="I2041" s="31">
        <f t="shared" si="812"/>
        <v>0</v>
      </c>
      <c r="J2041" s="31">
        <f t="shared" si="812"/>
        <v>0</v>
      </c>
      <c r="K2041" s="31">
        <f t="shared" si="812"/>
        <v>8.3333333333333329E-2</v>
      </c>
      <c r="L2041" s="31">
        <f t="shared" si="812"/>
        <v>0.91666666666666663</v>
      </c>
      <c r="M2041" s="18" t="s">
        <v>17</v>
      </c>
    </row>
    <row r="2042" spans="1:13" ht="15" customHeight="1" thickTop="1" thickBot="1">
      <c r="A2042" s="28" t="s">
        <v>36</v>
      </c>
      <c r="B2042" s="29"/>
      <c r="C2042" s="29"/>
      <c r="D2042" s="29"/>
      <c r="E2042" s="14">
        <v>4</v>
      </c>
      <c r="F2042" s="14">
        <v>20</v>
      </c>
      <c r="G2042" s="30">
        <f t="shared" si="811"/>
        <v>24</v>
      </c>
      <c r="H2042" s="31">
        <f t="shared" si="812"/>
        <v>0</v>
      </c>
      <c r="I2042" s="31">
        <f t="shared" si="812"/>
        <v>0</v>
      </c>
      <c r="J2042" s="31">
        <f t="shared" si="812"/>
        <v>0</v>
      </c>
      <c r="K2042" s="31">
        <f t="shared" si="812"/>
        <v>0.16666666666666666</v>
      </c>
      <c r="L2042" s="31">
        <f t="shared" si="812"/>
        <v>0.83333333333333337</v>
      </c>
      <c r="M2042" s="18" t="s">
        <v>17</v>
      </c>
    </row>
    <row r="2043" spans="1:13" ht="15" customHeight="1" thickTop="1" thickBot="1">
      <c r="A2043" s="32" t="s">
        <v>27</v>
      </c>
      <c r="B2043" s="33">
        <f t="shared" ref="B2043:F2043" si="813">IFERROR(AVERAGE(B2039:B2042),0)</f>
        <v>0</v>
      </c>
      <c r="C2043" s="33">
        <f t="shared" si="813"/>
        <v>0</v>
      </c>
      <c r="D2043" s="33">
        <f t="shared" si="813"/>
        <v>0</v>
      </c>
      <c r="E2043" s="33">
        <f t="shared" si="813"/>
        <v>3</v>
      </c>
      <c r="F2043" s="33">
        <f t="shared" si="813"/>
        <v>21</v>
      </c>
      <c r="G2043" s="33">
        <f>SUM(AVERAGE(G2039:G2042))</f>
        <v>24</v>
      </c>
      <c r="H2043" s="27">
        <f>AVERAGE(H2039:H2042)*0.2</f>
        <v>0</v>
      </c>
      <c r="I2043" s="27">
        <f>AVERAGE(I2039:I2042)*0.4</f>
        <v>0</v>
      </c>
      <c r="J2043" s="27">
        <f>AVERAGE(J2039:J2042)*0.6</f>
        <v>0</v>
      </c>
      <c r="K2043" s="27">
        <f>AVERAGE(K2039:K2042)*0.8</f>
        <v>0.1</v>
      </c>
      <c r="L2043" s="34">
        <f>AVERAGE(L2039:L2042)*1</f>
        <v>0.875</v>
      </c>
      <c r="M2043" s="27">
        <f>SUM(H2043:L2043)</f>
        <v>0.97499999999999998</v>
      </c>
    </row>
    <row r="2044" spans="1:13" ht="15" customHeight="1" thickTop="1" thickBot="1">
      <c r="A2044" s="35" t="s">
        <v>37</v>
      </c>
      <c r="B2044" s="36"/>
      <c r="C2044" s="36"/>
      <c r="D2044" s="36"/>
      <c r="E2044" s="36"/>
      <c r="F2044" s="36"/>
      <c r="G2044" s="37">
        <f>SUM(B2044:F2044)</f>
        <v>0</v>
      </c>
      <c r="H2044" s="38">
        <f t="shared" ref="H2044:L2044" si="814">IFERROR(B2044/$G$2044,0)</f>
        <v>0</v>
      </c>
      <c r="I2044" s="38">
        <f t="shared" si="814"/>
        <v>0</v>
      </c>
      <c r="J2044" s="38">
        <f t="shared" si="814"/>
        <v>0</v>
      </c>
      <c r="K2044" s="38">
        <f t="shared" si="814"/>
        <v>0</v>
      </c>
      <c r="L2044" s="38">
        <f t="shared" si="814"/>
        <v>0</v>
      </c>
      <c r="M2044" s="18" t="s">
        <v>17</v>
      </c>
    </row>
    <row r="2045" spans="1:13" ht="15" customHeight="1" thickTop="1" thickBot="1">
      <c r="A2045" s="51" t="s">
        <v>38</v>
      </c>
      <c r="B2045" s="52"/>
      <c r="C2045" s="52"/>
      <c r="D2045" s="52"/>
      <c r="E2045" s="52"/>
      <c r="F2045" s="53"/>
      <c r="G2045" s="39">
        <v>24</v>
      </c>
      <c r="H2045" s="27" t="s">
        <v>17</v>
      </c>
      <c r="I2045" s="27" t="s">
        <v>17</v>
      </c>
      <c r="J2045" s="27" t="s">
        <v>17</v>
      </c>
      <c r="K2045" s="27" t="s">
        <v>17</v>
      </c>
      <c r="L2045" s="27" t="s">
        <v>17</v>
      </c>
      <c r="M2045" s="27">
        <f>(M2025+M2032+M2037+M2043)/4</f>
        <v>0.97402777777777783</v>
      </c>
    </row>
    <row r="2046" spans="1:13" ht="15" customHeight="1" thickTop="1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</row>
    <row r="2047" spans="1:13" ht="15" customHeight="1" thickBot="1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</row>
    <row r="2048" spans="1:13" ht="15" customHeight="1" thickTop="1" thickBot="1">
      <c r="A2048" s="3" t="s">
        <v>0</v>
      </c>
      <c r="B2048" s="54" t="s">
        <v>44</v>
      </c>
      <c r="C2048" s="50"/>
      <c r="D2048" s="50"/>
      <c r="E2048" s="50"/>
      <c r="F2048" s="50"/>
      <c r="G2048" s="47"/>
      <c r="H2048" s="55" t="s">
        <v>2</v>
      </c>
      <c r="I2048" s="56"/>
      <c r="J2048" s="57"/>
      <c r="K2048" s="4" t="s">
        <v>3</v>
      </c>
      <c r="L2048" s="58">
        <v>45303</v>
      </c>
      <c r="M2048" s="59"/>
    </row>
    <row r="2049" spans="1:13" ht="15" customHeight="1" thickBot="1">
      <c r="A2049" s="40" t="s">
        <v>4</v>
      </c>
      <c r="B2049" s="41"/>
      <c r="C2049" s="41"/>
      <c r="D2049" s="41"/>
      <c r="E2049" s="41"/>
      <c r="F2049" s="41"/>
      <c r="G2049" s="42"/>
      <c r="H2049" s="5" t="s">
        <v>5</v>
      </c>
      <c r="I2049" s="46">
        <v>22</v>
      </c>
      <c r="J2049" s="47"/>
      <c r="K2049" s="6"/>
      <c r="L2049" s="5"/>
      <c r="M2049" s="5"/>
    </row>
    <row r="2050" spans="1:13" ht="15" customHeight="1" thickBot="1">
      <c r="A2050" s="43"/>
      <c r="B2050" s="44"/>
      <c r="C2050" s="44"/>
      <c r="D2050" s="44"/>
      <c r="E2050" s="44"/>
      <c r="F2050" s="44"/>
      <c r="G2050" s="45"/>
      <c r="H2050" s="5" t="s">
        <v>6</v>
      </c>
      <c r="I2050" s="46">
        <v>2</v>
      </c>
      <c r="J2050" s="47"/>
      <c r="K2050" s="5"/>
      <c r="L2050" s="5"/>
      <c r="M2050" s="5"/>
    </row>
    <row r="2051" spans="1:13" ht="15" customHeight="1" thickBot="1">
      <c r="A2051" s="7" t="s">
        <v>7</v>
      </c>
      <c r="B2051" s="48" t="s">
        <v>8</v>
      </c>
      <c r="C2051" s="49"/>
      <c r="D2051" s="49"/>
      <c r="E2051" s="49"/>
      <c r="F2051" s="49"/>
      <c r="G2051" s="49"/>
      <c r="H2051" s="46" t="s">
        <v>8</v>
      </c>
      <c r="I2051" s="50"/>
      <c r="J2051" s="50"/>
      <c r="K2051" s="50"/>
      <c r="L2051" s="50"/>
      <c r="M2051" s="47"/>
    </row>
    <row r="2052" spans="1:13" ht="15" customHeight="1" thickTop="1" thickBot="1">
      <c r="A2052" s="8" t="s">
        <v>9</v>
      </c>
      <c r="B2052" s="9" t="s">
        <v>10</v>
      </c>
      <c r="C2052" s="9" t="s">
        <v>11</v>
      </c>
      <c r="D2052" s="9" t="s">
        <v>12</v>
      </c>
      <c r="E2052" s="9" t="s">
        <v>13</v>
      </c>
      <c r="F2052" s="9" t="s">
        <v>14</v>
      </c>
      <c r="G2052" s="10" t="s">
        <v>15</v>
      </c>
      <c r="H2052" s="11" t="s">
        <v>10</v>
      </c>
      <c r="I2052" s="11" t="s">
        <v>11</v>
      </c>
      <c r="J2052" s="11" t="s">
        <v>12</v>
      </c>
      <c r="K2052" s="11" t="s">
        <v>13</v>
      </c>
      <c r="L2052" s="11" t="s">
        <v>14</v>
      </c>
      <c r="M2052" s="12" t="s">
        <v>15</v>
      </c>
    </row>
    <row r="2053" spans="1:13" ht="15" customHeight="1" thickTop="1" thickBot="1">
      <c r="A2053" s="13" t="s">
        <v>16</v>
      </c>
      <c r="B2053" s="14"/>
      <c r="C2053" s="14"/>
      <c r="D2053" s="14"/>
      <c r="E2053" s="14">
        <v>1</v>
      </c>
      <c r="F2053" s="14">
        <v>23</v>
      </c>
      <c r="G2053" s="15">
        <f t="shared" ref="G2053:G2055" si="815">SUM(B2053:F2053)</f>
        <v>24</v>
      </c>
      <c r="H2053" s="16">
        <f t="shared" ref="H2053:L2055" si="816">IFERROR(B2053/$G$2053,0)</f>
        <v>0</v>
      </c>
      <c r="I2053" s="16">
        <f t="shared" si="816"/>
        <v>0</v>
      </c>
      <c r="J2053" s="16">
        <f t="shared" si="816"/>
        <v>0</v>
      </c>
      <c r="K2053" s="16">
        <f t="shared" si="816"/>
        <v>4.1666666666666664E-2</v>
      </c>
      <c r="L2053" s="16">
        <f t="shared" si="816"/>
        <v>0.95833333333333337</v>
      </c>
      <c r="M2053" s="17" t="s">
        <v>17</v>
      </c>
    </row>
    <row r="2054" spans="1:13" ht="15" customHeight="1" thickTop="1" thickBot="1">
      <c r="A2054" s="13" t="s">
        <v>18</v>
      </c>
      <c r="B2054" s="14"/>
      <c r="C2054" s="14"/>
      <c r="D2054" s="14"/>
      <c r="E2054" s="14">
        <v>3</v>
      </c>
      <c r="F2054" s="14">
        <v>21</v>
      </c>
      <c r="G2054" s="15">
        <f t="shared" si="815"/>
        <v>24</v>
      </c>
      <c r="H2054" s="16">
        <f t="shared" si="816"/>
        <v>0</v>
      </c>
      <c r="I2054" s="16">
        <f t="shared" si="816"/>
        <v>0</v>
      </c>
      <c r="J2054" s="16">
        <f t="shared" si="816"/>
        <v>0</v>
      </c>
      <c r="K2054" s="16">
        <f t="shared" si="816"/>
        <v>0.125</v>
      </c>
      <c r="L2054" s="16">
        <f t="shared" si="816"/>
        <v>0.875</v>
      </c>
      <c r="M2054" s="18" t="s">
        <v>17</v>
      </c>
    </row>
    <row r="2055" spans="1:13" ht="15" customHeight="1" thickTop="1" thickBot="1">
      <c r="A2055" s="13" t="s">
        <v>19</v>
      </c>
      <c r="B2055" s="14"/>
      <c r="C2055" s="14"/>
      <c r="D2055" s="14"/>
      <c r="E2055" s="14">
        <v>2</v>
      </c>
      <c r="F2055" s="14">
        <v>22</v>
      </c>
      <c r="G2055" s="15">
        <f t="shared" si="815"/>
        <v>24</v>
      </c>
      <c r="H2055" s="16">
        <f t="shared" si="816"/>
        <v>0</v>
      </c>
      <c r="I2055" s="16">
        <f t="shared" si="816"/>
        <v>0</v>
      </c>
      <c r="J2055" s="16">
        <f t="shared" si="816"/>
        <v>0</v>
      </c>
      <c r="K2055" s="16">
        <f t="shared" si="816"/>
        <v>8.3333333333333329E-2</v>
      </c>
      <c r="L2055" s="16">
        <f t="shared" si="816"/>
        <v>0.91666666666666663</v>
      </c>
      <c r="M2055" s="18" t="s">
        <v>17</v>
      </c>
    </row>
    <row r="2056" spans="1:13" ht="15" customHeight="1" thickTop="1" thickBot="1">
      <c r="A2056" s="19" t="s">
        <v>20</v>
      </c>
      <c r="B2056" s="20">
        <f t="shared" ref="B2056:E2056" si="817">IFERROR(AVERAGE(B2053:B2055),0)</f>
        <v>0</v>
      </c>
      <c r="C2056" s="20">
        <f t="shared" si="817"/>
        <v>0</v>
      </c>
      <c r="D2056" s="20">
        <f t="shared" si="817"/>
        <v>0</v>
      </c>
      <c r="E2056" s="20">
        <f t="shared" si="817"/>
        <v>2</v>
      </c>
      <c r="F2056" s="20"/>
      <c r="G2056" s="20">
        <f>SUM(AVERAGE(G2053:G2055))</f>
        <v>24</v>
      </c>
      <c r="H2056" s="21">
        <f>AVERAGE(H2053:H2055)*0.2</f>
        <v>0</v>
      </c>
      <c r="I2056" s="21">
        <f>AVERAGE(I2053:I2055)*0.4</f>
        <v>0</v>
      </c>
      <c r="J2056" s="21">
        <f>AVERAGE(J2053:J2055)*0.6</f>
        <v>0</v>
      </c>
      <c r="K2056" s="21">
        <f>AVERAGE(K2053:K2055)*0.8</f>
        <v>6.6666666666666666E-2</v>
      </c>
      <c r="L2056" s="21">
        <f>AVERAGE(L2053:L2055)*1</f>
        <v>0.91666666666666663</v>
      </c>
      <c r="M2056" s="22">
        <f>SUM(H2056:L2056)</f>
        <v>0.98333333333333328</v>
      </c>
    </row>
    <row r="2057" spans="1:13" ht="15" customHeight="1" thickTop="1" thickBot="1">
      <c r="A2057" s="23" t="s">
        <v>21</v>
      </c>
      <c r="B2057" s="9" t="s">
        <v>10</v>
      </c>
      <c r="C2057" s="9" t="s">
        <v>11</v>
      </c>
      <c r="D2057" s="9" t="s">
        <v>12</v>
      </c>
      <c r="E2057" s="9" t="s">
        <v>13</v>
      </c>
      <c r="F2057" s="9" t="s">
        <v>14</v>
      </c>
      <c r="G2057" s="10" t="s">
        <v>15</v>
      </c>
      <c r="H2057" s="9" t="s">
        <v>10</v>
      </c>
      <c r="I2057" s="9" t="s">
        <v>11</v>
      </c>
      <c r="J2057" s="9" t="s">
        <v>12</v>
      </c>
      <c r="K2057" s="9" t="s">
        <v>13</v>
      </c>
      <c r="L2057" s="24" t="s">
        <v>14</v>
      </c>
      <c r="M2057" s="10" t="s">
        <v>15</v>
      </c>
    </row>
    <row r="2058" spans="1:13" ht="15" customHeight="1" thickTop="1" thickBot="1">
      <c r="A2058" s="13" t="s">
        <v>22</v>
      </c>
      <c r="B2058" s="14"/>
      <c r="C2058" s="14"/>
      <c r="D2058" s="14"/>
      <c r="E2058" s="14">
        <v>3</v>
      </c>
      <c r="F2058" s="14">
        <v>21</v>
      </c>
      <c r="G2058" s="15">
        <f t="shared" ref="G2058:G2062" si="818">SUM(B2058:F2058)</f>
        <v>24</v>
      </c>
      <c r="H2058" s="16">
        <f t="shared" ref="H2058:L2062" si="819">IFERROR(B2058/$G$2058,0)</f>
        <v>0</v>
      </c>
      <c r="I2058" s="16">
        <f t="shared" si="819"/>
        <v>0</v>
      </c>
      <c r="J2058" s="16">
        <f t="shared" si="819"/>
        <v>0</v>
      </c>
      <c r="K2058" s="16">
        <f t="shared" si="819"/>
        <v>0.125</v>
      </c>
      <c r="L2058" s="16">
        <f t="shared" si="819"/>
        <v>0.875</v>
      </c>
      <c r="M2058" s="18" t="s">
        <v>17</v>
      </c>
    </row>
    <row r="2059" spans="1:13" ht="15" customHeight="1" thickTop="1" thickBot="1">
      <c r="A2059" s="13" t="s">
        <v>23</v>
      </c>
      <c r="B2059" s="14"/>
      <c r="C2059" s="14"/>
      <c r="D2059" s="14"/>
      <c r="E2059" s="14">
        <v>2</v>
      </c>
      <c r="F2059" s="14">
        <v>22</v>
      </c>
      <c r="G2059" s="15">
        <f t="shared" si="818"/>
        <v>24</v>
      </c>
      <c r="H2059" s="16">
        <f t="shared" si="819"/>
        <v>0</v>
      </c>
      <c r="I2059" s="16">
        <f t="shared" si="819"/>
        <v>0</v>
      </c>
      <c r="J2059" s="16">
        <f t="shared" si="819"/>
        <v>0</v>
      </c>
      <c r="K2059" s="16">
        <f t="shared" si="819"/>
        <v>8.3333333333333329E-2</v>
      </c>
      <c r="L2059" s="16">
        <f t="shared" si="819"/>
        <v>0.91666666666666663</v>
      </c>
      <c r="M2059" s="18" t="s">
        <v>17</v>
      </c>
    </row>
    <row r="2060" spans="1:13" ht="15" customHeight="1" thickTop="1" thickBot="1">
      <c r="A2060" s="13" t="s">
        <v>24</v>
      </c>
      <c r="B2060" s="14"/>
      <c r="C2060" s="14"/>
      <c r="D2060" s="14"/>
      <c r="E2060" s="14">
        <v>1</v>
      </c>
      <c r="F2060" s="14">
        <v>23</v>
      </c>
      <c r="G2060" s="15">
        <f t="shared" si="818"/>
        <v>24</v>
      </c>
      <c r="H2060" s="16">
        <f t="shared" si="819"/>
        <v>0</v>
      </c>
      <c r="I2060" s="16">
        <f t="shared" si="819"/>
        <v>0</v>
      </c>
      <c r="J2060" s="16">
        <f t="shared" si="819"/>
        <v>0</v>
      </c>
      <c r="K2060" s="16">
        <f t="shared" si="819"/>
        <v>4.1666666666666664E-2</v>
      </c>
      <c r="L2060" s="16">
        <f t="shared" si="819"/>
        <v>0.95833333333333337</v>
      </c>
      <c r="M2060" s="18" t="s">
        <v>17</v>
      </c>
    </row>
    <row r="2061" spans="1:13" ht="15" customHeight="1" thickTop="1" thickBot="1">
      <c r="A2061" s="13" t="s">
        <v>25</v>
      </c>
      <c r="B2061" s="14"/>
      <c r="C2061" s="14"/>
      <c r="D2061" s="14"/>
      <c r="E2061" s="14">
        <v>1</v>
      </c>
      <c r="F2061" s="14">
        <v>23</v>
      </c>
      <c r="G2061" s="15">
        <f t="shared" si="818"/>
        <v>24</v>
      </c>
      <c r="H2061" s="16">
        <f t="shared" si="819"/>
        <v>0</v>
      </c>
      <c r="I2061" s="16">
        <f t="shared" si="819"/>
        <v>0</v>
      </c>
      <c r="J2061" s="16">
        <f t="shared" si="819"/>
        <v>0</v>
      </c>
      <c r="K2061" s="16">
        <f t="shared" si="819"/>
        <v>4.1666666666666664E-2</v>
      </c>
      <c r="L2061" s="16">
        <f t="shared" si="819"/>
        <v>0.95833333333333337</v>
      </c>
      <c r="M2061" s="18" t="s">
        <v>17</v>
      </c>
    </row>
    <row r="2062" spans="1:13" ht="15" customHeight="1" thickTop="1" thickBot="1">
      <c r="A2062" s="13" t="s">
        <v>26</v>
      </c>
      <c r="B2062" s="14"/>
      <c r="C2062" s="14"/>
      <c r="D2062" s="14"/>
      <c r="E2062" s="14">
        <v>1</v>
      </c>
      <c r="F2062" s="14">
        <v>23</v>
      </c>
      <c r="G2062" s="15">
        <f t="shared" si="818"/>
        <v>24</v>
      </c>
      <c r="H2062" s="16">
        <f t="shared" si="819"/>
        <v>0</v>
      </c>
      <c r="I2062" s="16">
        <f t="shared" si="819"/>
        <v>0</v>
      </c>
      <c r="J2062" s="16">
        <f t="shared" si="819"/>
        <v>0</v>
      </c>
      <c r="K2062" s="16">
        <f t="shared" si="819"/>
        <v>4.1666666666666664E-2</v>
      </c>
      <c r="L2062" s="16">
        <f t="shared" si="819"/>
        <v>0.95833333333333337</v>
      </c>
      <c r="M2062" s="18"/>
    </row>
    <row r="2063" spans="1:13" ht="15" customHeight="1" thickTop="1" thickBot="1">
      <c r="A2063" s="19" t="s">
        <v>27</v>
      </c>
      <c r="B2063" s="20">
        <f t="shared" ref="B2063:E2063" si="820">IFERROR(AVERAGE(B2058:B2062),0)</f>
        <v>0</v>
      </c>
      <c r="C2063" s="20">
        <f t="shared" si="820"/>
        <v>0</v>
      </c>
      <c r="D2063" s="20">
        <f t="shared" si="820"/>
        <v>0</v>
      </c>
      <c r="E2063" s="20">
        <f t="shared" si="820"/>
        <v>1.6</v>
      </c>
      <c r="F2063" s="20"/>
      <c r="G2063" s="20">
        <f>SUM(AVERAGE(G2058:G2062))</f>
        <v>24</v>
      </c>
      <c r="H2063" s="22">
        <f>AVERAGE(H2058:H2062)*0.2</f>
        <v>0</v>
      </c>
      <c r="I2063" s="22">
        <f>AVERAGE(I2058:I2062)*0.4</f>
        <v>0</v>
      </c>
      <c r="J2063" s="22">
        <f>AVERAGE(J2058:J2062)*0.6</f>
        <v>0</v>
      </c>
      <c r="K2063" s="22">
        <f>AVERAGE(K2058:K2062)*0.8</f>
        <v>5.3333333333333337E-2</v>
      </c>
      <c r="L2063" s="25">
        <f>AVERAGE(L2058:L2062)*1</f>
        <v>0.93333333333333335</v>
      </c>
      <c r="M2063" s="22">
        <f>SUM(H2063:L2063)</f>
        <v>0.98666666666666669</v>
      </c>
    </row>
    <row r="2064" spans="1:13" ht="15" customHeight="1" thickTop="1" thickBot="1">
      <c r="A2064" s="23" t="s">
        <v>28</v>
      </c>
      <c r="B2064" s="9" t="s">
        <v>10</v>
      </c>
      <c r="C2064" s="9" t="s">
        <v>11</v>
      </c>
      <c r="D2064" s="9" t="s">
        <v>12</v>
      </c>
      <c r="E2064" s="9" t="s">
        <v>13</v>
      </c>
      <c r="F2064" s="9" t="s">
        <v>14</v>
      </c>
      <c r="G2064" s="10" t="s">
        <v>15</v>
      </c>
      <c r="H2064" s="9" t="s">
        <v>10</v>
      </c>
      <c r="I2064" s="9" t="s">
        <v>11</v>
      </c>
      <c r="J2064" s="9" t="s">
        <v>12</v>
      </c>
      <c r="K2064" s="9" t="s">
        <v>13</v>
      </c>
      <c r="L2064" s="24" t="s">
        <v>14</v>
      </c>
      <c r="M2064" s="10" t="s">
        <v>15</v>
      </c>
    </row>
    <row r="2065" spans="1:13" ht="15" customHeight="1" thickTop="1" thickBot="1">
      <c r="A2065" s="13" t="s">
        <v>29</v>
      </c>
      <c r="B2065" s="14"/>
      <c r="C2065" s="14"/>
      <c r="D2065" s="14"/>
      <c r="E2065" s="14">
        <v>7</v>
      </c>
      <c r="F2065" s="14">
        <v>17</v>
      </c>
      <c r="G2065" s="15">
        <f t="shared" ref="G2065:G2067" si="821">SUM(B2065:F2065)</f>
        <v>24</v>
      </c>
      <c r="H2065" s="16">
        <f t="shared" ref="H2065:L2067" si="822">IFERROR(B2065/$G$2065,0)</f>
        <v>0</v>
      </c>
      <c r="I2065" s="16">
        <f t="shared" si="822"/>
        <v>0</v>
      </c>
      <c r="J2065" s="16">
        <f t="shared" si="822"/>
        <v>0</v>
      </c>
      <c r="K2065" s="16">
        <f t="shared" si="822"/>
        <v>0.29166666666666669</v>
      </c>
      <c r="L2065" s="16">
        <f t="shared" si="822"/>
        <v>0.70833333333333337</v>
      </c>
      <c r="M2065" s="18" t="s">
        <v>17</v>
      </c>
    </row>
    <row r="2066" spans="1:13" ht="15" customHeight="1" thickTop="1" thickBot="1">
      <c r="A2066" s="13" t="s">
        <v>30</v>
      </c>
      <c r="B2066" s="14"/>
      <c r="C2066" s="14"/>
      <c r="D2066" s="14"/>
      <c r="E2066" s="14">
        <v>5</v>
      </c>
      <c r="F2066" s="14">
        <v>19</v>
      </c>
      <c r="G2066" s="15">
        <f t="shared" si="821"/>
        <v>24</v>
      </c>
      <c r="H2066" s="16">
        <f t="shared" si="822"/>
        <v>0</v>
      </c>
      <c r="I2066" s="16">
        <f t="shared" si="822"/>
        <v>0</v>
      </c>
      <c r="J2066" s="16">
        <f t="shared" si="822"/>
        <v>0</v>
      </c>
      <c r="K2066" s="16">
        <f t="shared" si="822"/>
        <v>0.20833333333333334</v>
      </c>
      <c r="L2066" s="16">
        <f t="shared" si="822"/>
        <v>0.79166666666666663</v>
      </c>
      <c r="M2066" s="18" t="s">
        <v>17</v>
      </c>
    </row>
    <row r="2067" spans="1:13" ht="15" customHeight="1" thickTop="1" thickBot="1">
      <c r="A2067" s="13" t="s">
        <v>31</v>
      </c>
      <c r="B2067" s="14"/>
      <c r="C2067" s="14"/>
      <c r="D2067" s="14"/>
      <c r="E2067" s="14">
        <v>5</v>
      </c>
      <c r="F2067" s="14">
        <v>19</v>
      </c>
      <c r="G2067" s="15">
        <f t="shared" si="821"/>
        <v>24</v>
      </c>
      <c r="H2067" s="16">
        <f t="shared" si="822"/>
        <v>0</v>
      </c>
      <c r="I2067" s="16">
        <f t="shared" si="822"/>
        <v>0</v>
      </c>
      <c r="J2067" s="16">
        <f t="shared" si="822"/>
        <v>0</v>
      </c>
      <c r="K2067" s="16">
        <f t="shared" si="822"/>
        <v>0.20833333333333334</v>
      </c>
      <c r="L2067" s="16">
        <f t="shared" si="822"/>
        <v>0.79166666666666663</v>
      </c>
      <c r="M2067" s="18" t="s">
        <v>17</v>
      </c>
    </row>
    <row r="2068" spans="1:13" ht="15" customHeight="1" thickTop="1" thickBot="1">
      <c r="A2068" s="19" t="s">
        <v>27</v>
      </c>
      <c r="B2068" s="20">
        <f t="shared" ref="B2068:F2068" si="823">IFERROR(AVERAGE(B2065:B2067),0)</f>
        <v>0</v>
      </c>
      <c r="C2068" s="20">
        <f t="shared" si="823"/>
        <v>0</v>
      </c>
      <c r="D2068" s="26">
        <f t="shared" si="823"/>
        <v>0</v>
      </c>
      <c r="E2068" s="26">
        <f t="shared" si="823"/>
        <v>5.666666666666667</v>
      </c>
      <c r="F2068" s="26">
        <f t="shared" si="823"/>
        <v>18.333333333333332</v>
      </c>
      <c r="G2068" s="26">
        <f>SUM(AVERAGE(G2065:G2067))</f>
        <v>24</v>
      </c>
      <c r="H2068" s="22">
        <f>AVERAGE(H2065:H2067)*0.2</f>
        <v>0</v>
      </c>
      <c r="I2068" s="22">
        <f>AVERAGE(I2065:I2067)*0.4</f>
        <v>0</v>
      </c>
      <c r="J2068" s="22">
        <f>AVERAGE(J2065:J2067)*0.6</f>
        <v>0</v>
      </c>
      <c r="K2068" s="22">
        <f>AVERAGE(K2065:K2067)*0.8</f>
        <v>0.18888888888888891</v>
      </c>
      <c r="L2068" s="25">
        <f>AVERAGE(L2065:L2067)*1</f>
        <v>0.76388888888888884</v>
      </c>
      <c r="M2068" s="27">
        <f>SUM(H2068:L2068)</f>
        <v>0.95277777777777772</v>
      </c>
    </row>
    <row r="2069" spans="1:13" ht="15" customHeight="1" thickTop="1" thickBot="1">
      <c r="A2069" s="8" t="s">
        <v>32</v>
      </c>
      <c r="B2069" s="9" t="s">
        <v>10</v>
      </c>
      <c r="C2069" s="9" t="s">
        <v>11</v>
      </c>
      <c r="D2069" s="9" t="s">
        <v>12</v>
      </c>
      <c r="E2069" s="9" t="s">
        <v>13</v>
      </c>
      <c r="F2069" s="9" t="s">
        <v>14</v>
      </c>
      <c r="G2069" s="10" t="s">
        <v>15</v>
      </c>
      <c r="H2069" s="9" t="s">
        <v>10</v>
      </c>
      <c r="I2069" s="9" t="s">
        <v>11</v>
      </c>
      <c r="J2069" s="9" t="s">
        <v>12</v>
      </c>
      <c r="K2069" s="9" t="s">
        <v>13</v>
      </c>
      <c r="L2069" s="24" t="s">
        <v>14</v>
      </c>
      <c r="M2069" s="10" t="s">
        <v>15</v>
      </c>
    </row>
    <row r="2070" spans="1:13" ht="15" customHeight="1" thickTop="1" thickBot="1">
      <c r="A2070" s="28" t="s">
        <v>33</v>
      </c>
      <c r="B2070" s="29"/>
      <c r="C2070" s="29"/>
      <c r="D2070" s="29"/>
      <c r="E2070" s="14">
        <v>3</v>
      </c>
      <c r="F2070" s="14">
        <v>21</v>
      </c>
      <c r="G2070" s="30">
        <f t="shared" ref="G2070:G2073" si="824">SUM(B2070:F2070)</f>
        <v>24</v>
      </c>
      <c r="H2070" s="31">
        <f t="shared" ref="H2070:L2073" si="825">IFERROR(B2070/$G$2070,0)</f>
        <v>0</v>
      </c>
      <c r="I2070" s="31">
        <f t="shared" si="825"/>
        <v>0</v>
      </c>
      <c r="J2070" s="31">
        <f t="shared" si="825"/>
        <v>0</v>
      </c>
      <c r="K2070" s="31">
        <f t="shared" si="825"/>
        <v>0.125</v>
      </c>
      <c r="L2070" s="31">
        <f t="shared" si="825"/>
        <v>0.875</v>
      </c>
      <c r="M2070" s="18" t="s">
        <v>17</v>
      </c>
    </row>
    <row r="2071" spans="1:13" ht="15" customHeight="1" thickTop="1" thickBot="1">
      <c r="A2071" s="28" t="s">
        <v>34</v>
      </c>
      <c r="B2071" s="29"/>
      <c r="C2071" s="29"/>
      <c r="D2071" s="29"/>
      <c r="E2071" s="14">
        <v>1</v>
      </c>
      <c r="F2071" s="14">
        <v>23</v>
      </c>
      <c r="G2071" s="30">
        <f t="shared" si="824"/>
        <v>24</v>
      </c>
      <c r="H2071" s="31">
        <f t="shared" si="825"/>
        <v>0</v>
      </c>
      <c r="I2071" s="31">
        <f t="shared" si="825"/>
        <v>0</v>
      </c>
      <c r="J2071" s="31">
        <f t="shared" si="825"/>
        <v>0</v>
      </c>
      <c r="K2071" s="31">
        <f t="shared" si="825"/>
        <v>4.1666666666666664E-2</v>
      </c>
      <c r="L2071" s="31">
        <f t="shared" si="825"/>
        <v>0.95833333333333337</v>
      </c>
      <c r="M2071" s="18" t="s">
        <v>17</v>
      </c>
    </row>
    <row r="2072" spans="1:13" ht="15" customHeight="1" thickTop="1" thickBot="1">
      <c r="A2072" s="28" t="s">
        <v>35</v>
      </c>
      <c r="B2072" s="29"/>
      <c r="C2072" s="29"/>
      <c r="D2072" s="29"/>
      <c r="E2072" s="14">
        <v>2</v>
      </c>
      <c r="F2072" s="14">
        <v>22</v>
      </c>
      <c r="G2072" s="30">
        <f t="shared" si="824"/>
        <v>24</v>
      </c>
      <c r="H2072" s="31">
        <f t="shared" si="825"/>
        <v>0</v>
      </c>
      <c r="I2072" s="31">
        <f t="shared" si="825"/>
        <v>0</v>
      </c>
      <c r="J2072" s="31">
        <f t="shared" si="825"/>
        <v>0</v>
      </c>
      <c r="K2072" s="31">
        <f t="shared" si="825"/>
        <v>8.3333333333333329E-2</v>
      </c>
      <c r="L2072" s="31">
        <f t="shared" si="825"/>
        <v>0.91666666666666663</v>
      </c>
      <c r="M2072" s="18" t="s">
        <v>17</v>
      </c>
    </row>
    <row r="2073" spans="1:13" ht="15" customHeight="1" thickTop="1" thickBot="1">
      <c r="A2073" s="28" t="s">
        <v>36</v>
      </c>
      <c r="B2073" s="29"/>
      <c r="C2073" s="29"/>
      <c r="D2073" s="29"/>
      <c r="E2073" s="14">
        <v>1</v>
      </c>
      <c r="F2073" s="14">
        <v>23</v>
      </c>
      <c r="G2073" s="30">
        <f t="shared" si="824"/>
        <v>24</v>
      </c>
      <c r="H2073" s="31">
        <f t="shared" si="825"/>
        <v>0</v>
      </c>
      <c r="I2073" s="31">
        <f t="shared" si="825"/>
        <v>0</v>
      </c>
      <c r="J2073" s="31">
        <f t="shared" si="825"/>
        <v>0</v>
      </c>
      <c r="K2073" s="31">
        <f t="shared" si="825"/>
        <v>4.1666666666666664E-2</v>
      </c>
      <c r="L2073" s="31">
        <f t="shared" si="825"/>
        <v>0.95833333333333337</v>
      </c>
      <c r="M2073" s="18" t="s">
        <v>17</v>
      </c>
    </row>
    <row r="2074" spans="1:13" ht="15" customHeight="1" thickTop="1" thickBot="1">
      <c r="A2074" s="32" t="s">
        <v>27</v>
      </c>
      <c r="B2074" s="33">
        <f t="shared" ref="B2074:F2074" si="826">IFERROR(AVERAGE(B2070:B2073),0)</f>
        <v>0</v>
      </c>
      <c r="C2074" s="33">
        <f t="shared" si="826"/>
        <v>0</v>
      </c>
      <c r="D2074" s="33">
        <f t="shared" si="826"/>
        <v>0</v>
      </c>
      <c r="E2074" s="33">
        <f t="shared" si="826"/>
        <v>1.75</v>
      </c>
      <c r="F2074" s="33">
        <f t="shared" si="826"/>
        <v>22.25</v>
      </c>
      <c r="G2074" s="33">
        <f>SUM(AVERAGE(G2070:G2073))</f>
        <v>24</v>
      </c>
      <c r="H2074" s="27">
        <f>AVERAGE(H2070:H2073)*0.2</f>
        <v>0</v>
      </c>
      <c r="I2074" s="27">
        <f>AVERAGE(I2070:I2073)*0.4</f>
        <v>0</v>
      </c>
      <c r="J2074" s="27">
        <f>AVERAGE(J2070:J2073)*0.6</f>
        <v>0</v>
      </c>
      <c r="K2074" s="27">
        <f>AVERAGE(K2070:K2073)*0.8</f>
        <v>5.8333333333333341E-2</v>
      </c>
      <c r="L2074" s="34">
        <f>AVERAGE(L2070:L2073)*1</f>
        <v>0.92708333333333337</v>
      </c>
      <c r="M2074" s="27">
        <f>SUM(H2074:L2074)</f>
        <v>0.98541666666666672</v>
      </c>
    </row>
    <row r="2075" spans="1:13" ht="15" customHeight="1" thickTop="1" thickBot="1">
      <c r="A2075" s="35" t="s">
        <v>37</v>
      </c>
      <c r="B2075" s="36"/>
      <c r="C2075" s="36"/>
      <c r="D2075" s="36"/>
      <c r="E2075" s="36"/>
      <c r="F2075" s="36"/>
      <c r="G2075" s="37">
        <f>SUM(B2075:F2075)</f>
        <v>0</v>
      </c>
      <c r="H2075" s="38">
        <f t="shared" ref="H2075:L2075" si="827">IFERROR(B2075/$G$2075,0)</f>
        <v>0</v>
      </c>
      <c r="I2075" s="38">
        <f t="shared" si="827"/>
        <v>0</v>
      </c>
      <c r="J2075" s="38">
        <f t="shared" si="827"/>
        <v>0</v>
      </c>
      <c r="K2075" s="38">
        <f t="shared" si="827"/>
        <v>0</v>
      </c>
      <c r="L2075" s="38">
        <f t="shared" si="827"/>
        <v>0</v>
      </c>
      <c r="M2075" s="18" t="s">
        <v>17</v>
      </c>
    </row>
    <row r="2076" spans="1:13" ht="15" customHeight="1" thickTop="1" thickBot="1">
      <c r="A2076" s="51" t="s">
        <v>38</v>
      </c>
      <c r="B2076" s="52"/>
      <c r="C2076" s="52"/>
      <c r="D2076" s="52"/>
      <c r="E2076" s="52"/>
      <c r="F2076" s="53"/>
      <c r="G2076" s="39">
        <v>24</v>
      </c>
      <c r="H2076" s="27" t="s">
        <v>17</v>
      </c>
      <c r="I2076" s="27" t="s">
        <v>17</v>
      </c>
      <c r="J2076" s="27" t="s">
        <v>17</v>
      </c>
      <c r="K2076" s="27" t="s">
        <v>17</v>
      </c>
      <c r="L2076" s="27" t="s">
        <v>17</v>
      </c>
      <c r="M2076" s="27">
        <f>(M2056+M2063+M2068+M2074)/4</f>
        <v>0.97704861111111108</v>
      </c>
    </row>
    <row r="2077" spans="1:13" ht="15" customHeight="1" thickTop="1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</row>
    <row r="2078" spans="1:13" ht="15" customHeight="1" thickBot="1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</row>
    <row r="2079" spans="1:13" ht="15" customHeight="1" thickTop="1" thickBot="1">
      <c r="A2079" s="3" t="s">
        <v>0</v>
      </c>
      <c r="B2079" s="54" t="s">
        <v>49</v>
      </c>
      <c r="C2079" s="50"/>
      <c r="D2079" s="50"/>
      <c r="E2079" s="50"/>
      <c r="F2079" s="50"/>
      <c r="G2079" s="47"/>
      <c r="H2079" s="55" t="s">
        <v>2</v>
      </c>
      <c r="I2079" s="56"/>
      <c r="J2079" s="57"/>
      <c r="K2079" s="4" t="s">
        <v>3</v>
      </c>
      <c r="L2079" s="58">
        <v>45304</v>
      </c>
      <c r="M2079" s="59"/>
    </row>
    <row r="2080" spans="1:13" ht="15" customHeight="1" thickBot="1">
      <c r="A2080" s="40" t="s">
        <v>4</v>
      </c>
      <c r="B2080" s="41"/>
      <c r="C2080" s="41"/>
      <c r="D2080" s="41"/>
      <c r="E2080" s="41"/>
      <c r="F2080" s="41"/>
      <c r="G2080" s="42"/>
      <c r="H2080" s="5" t="s">
        <v>5</v>
      </c>
      <c r="I2080" s="46">
        <v>22</v>
      </c>
      <c r="J2080" s="47"/>
      <c r="K2080" s="6"/>
      <c r="L2080" s="5"/>
      <c r="M2080" s="5"/>
    </row>
    <row r="2081" spans="1:13" ht="15" customHeight="1" thickBot="1">
      <c r="A2081" s="43"/>
      <c r="B2081" s="44"/>
      <c r="C2081" s="44"/>
      <c r="D2081" s="44"/>
      <c r="E2081" s="44"/>
      <c r="F2081" s="44"/>
      <c r="G2081" s="45"/>
      <c r="H2081" s="5" t="s">
        <v>6</v>
      </c>
      <c r="I2081" s="46">
        <v>2</v>
      </c>
      <c r="J2081" s="47"/>
      <c r="K2081" s="5"/>
      <c r="L2081" s="5"/>
      <c r="M2081" s="5"/>
    </row>
    <row r="2082" spans="1:13" ht="15" customHeight="1" thickBot="1">
      <c r="A2082" s="7" t="s">
        <v>7</v>
      </c>
      <c r="B2082" s="48" t="s">
        <v>8</v>
      </c>
      <c r="C2082" s="49"/>
      <c r="D2082" s="49"/>
      <c r="E2082" s="49"/>
      <c r="F2082" s="49"/>
      <c r="G2082" s="49"/>
      <c r="H2082" s="46" t="s">
        <v>8</v>
      </c>
      <c r="I2082" s="50"/>
      <c r="J2082" s="50"/>
      <c r="K2082" s="50"/>
      <c r="L2082" s="50"/>
      <c r="M2082" s="47"/>
    </row>
    <row r="2083" spans="1:13" ht="15" customHeight="1" thickTop="1" thickBot="1">
      <c r="A2083" s="8" t="s">
        <v>9</v>
      </c>
      <c r="B2083" s="9" t="s">
        <v>10</v>
      </c>
      <c r="C2083" s="9" t="s">
        <v>11</v>
      </c>
      <c r="D2083" s="9" t="s">
        <v>12</v>
      </c>
      <c r="E2083" s="9" t="s">
        <v>13</v>
      </c>
      <c r="F2083" s="9" t="s">
        <v>14</v>
      </c>
      <c r="G2083" s="10" t="s">
        <v>15</v>
      </c>
      <c r="H2083" s="11" t="s">
        <v>10</v>
      </c>
      <c r="I2083" s="11" t="s">
        <v>11</v>
      </c>
      <c r="J2083" s="11" t="s">
        <v>12</v>
      </c>
      <c r="K2083" s="11" t="s">
        <v>13</v>
      </c>
      <c r="L2083" s="11" t="s">
        <v>14</v>
      </c>
      <c r="M2083" s="12" t="s">
        <v>15</v>
      </c>
    </row>
    <row r="2084" spans="1:13" ht="15" customHeight="1" thickTop="1" thickBot="1">
      <c r="A2084" s="13" t="s">
        <v>16</v>
      </c>
      <c r="B2084" s="14"/>
      <c r="C2084" s="14"/>
      <c r="D2084" s="14"/>
      <c r="E2084" s="14">
        <v>1</v>
      </c>
      <c r="F2084" s="14">
        <v>21</v>
      </c>
      <c r="G2084" s="15">
        <f t="shared" ref="G2084:G2086" si="828">SUM(B2084:F2084)</f>
        <v>22</v>
      </c>
      <c r="H2084" s="16">
        <f t="shared" ref="H2084:L2086" si="829">IFERROR(B2084/$G$2084,0)</f>
        <v>0</v>
      </c>
      <c r="I2084" s="16">
        <f t="shared" si="829"/>
        <v>0</v>
      </c>
      <c r="J2084" s="16">
        <f t="shared" si="829"/>
        <v>0</v>
      </c>
      <c r="K2084" s="16">
        <f t="shared" si="829"/>
        <v>4.5454545454545456E-2</v>
      </c>
      <c r="L2084" s="16">
        <f t="shared" si="829"/>
        <v>0.95454545454545459</v>
      </c>
      <c r="M2084" s="17" t="s">
        <v>17</v>
      </c>
    </row>
    <row r="2085" spans="1:13" ht="15" customHeight="1" thickTop="1" thickBot="1">
      <c r="A2085" s="13" t="s">
        <v>18</v>
      </c>
      <c r="B2085" s="14"/>
      <c r="C2085" s="14"/>
      <c r="D2085" s="14"/>
      <c r="E2085" s="14">
        <v>3</v>
      </c>
      <c r="F2085" s="14">
        <v>19</v>
      </c>
      <c r="G2085" s="15">
        <f t="shared" si="828"/>
        <v>22</v>
      </c>
      <c r="H2085" s="16">
        <f t="shared" si="829"/>
        <v>0</v>
      </c>
      <c r="I2085" s="16">
        <f t="shared" si="829"/>
        <v>0</v>
      </c>
      <c r="J2085" s="16">
        <f t="shared" si="829"/>
        <v>0</v>
      </c>
      <c r="K2085" s="16">
        <f t="shared" si="829"/>
        <v>0.13636363636363635</v>
      </c>
      <c r="L2085" s="16">
        <f t="shared" si="829"/>
        <v>0.86363636363636365</v>
      </c>
      <c r="M2085" s="18" t="s">
        <v>17</v>
      </c>
    </row>
    <row r="2086" spans="1:13" ht="15" customHeight="1" thickTop="1" thickBot="1">
      <c r="A2086" s="13" t="s">
        <v>19</v>
      </c>
      <c r="B2086" s="14"/>
      <c r="C2086" s="14"/>
      <c r="D2086" s="14"/>
      <c r="E2086" s="14">
        <v>3</v>
      </c>
      <c r="F2086" s="14">
        <v>19</v>
      </c>
      <c r="G2086" s="15">
        <f t="shared" si="828"/>
        <v>22</v>
      </c>
      <c r="H2086" s="16">
        <f t="shared" si="829"/>
        <v>0</v>
      </c>
      <c r="I2086" s="16">
        <f t="shared" si="829"/>
        <v>0</v>
      </c>
      <c r="J2086" s="16">
        <f t="shared" si="829"/>
        <v>0</v>
      </c>
      <c r="K2086" s="16">
        <f t="shared" si="829"/>
        <v>0.13636363636363635</v>
      </c>
      <c r="L2086" s="16">
        <f t="shared" si="829"/>
        <v>0.86363636363636365</v>
      </c>
      <c r="M2086" s="18" t="s">
        <v>17</v>
      </c>
    </row>
    <row r="2087" spans="1:13" ht="15" customHeight="1" thickTop="1" thickBot="1">
      <c r="A2087" s="19" t="s">
        <v>20</v>
      </c>
      <c r="B2087" s="20">
        <f t="shared" ref="B2087:E2087" si="830">IFERROR(AVERAGE(B2084:B2086),0)</f>
        <v>0</v>
      </c>
      <c r="C2087" s="20">
        <f t="shared" si="830"/>
        <v>0</v>
      </c>
      <c r="D2087" s="20">
        <f t="shared" si="830"/>
        <v>0</v>
      </c>
      <c r="E2087" s="20">
        <f t="shared" si="830"/>
        <v>2.3333333333333335</v>
      </c>
      <c r="F2087" s="20"/>
      <c r="G2087" s="20">
        <f>SUM(AVERAGE(G2084:G2086))</f>
        <v>22</v>
      </c>
      <c r="H2087" s="21">
        <f>AVERAGE(H2084:H2086)*0.2</f>
        <v>0</v>
      </c>
      <c r="I2087" s="21">
        <f>AVERAGE(I2084:I2086)*0.4</f>
        <v>0</v>
      </c>
      <c r="J2087" s="21">
        <f>AVERAGE(J2084:J2086)*0.6</f>
        <v>0</v>
      </c>
      <c r="K2087" s="21">
        <f>AVERAGE(K2084:K2086)*0.8</f>
        <v>8.4848484848484854E-2</v>
      </c>
      <c r="L2087" s="21">
        <f>AVERAGE(L2084:L2086)*1</f>
        <v>0.89393939393939403</v>
      </c>
      <c r="M2087" s="22">
        <f>SUM(H2087:L2087)</f>
        <v>0.97878787878787887</v>
      </c>
    </row>
    <row r="2088" spans="1:13" ht="15" customHeight="1" thickTop="1" thickBot="1">
      <c r="A2088" s="23" t="s">
        <v>21</v>
      </c>
      <c r="B2088" s="9" t="s">
        <v>10</v>
      </c>
      <c r="C2088" s="9" t="s">
        <v>11</v>
      </c>
      <c r="D2088" s="9" t="s">
        <v>12</v>
      </c>
      <c r="E2088" s="9" t="s">
        <v>13</v>
      </c>
      <c r="F2088" s="9" t="s">
        <v>14</v>
      </c>
      <c r="G2088" s="10" t="s">
        <v>15</v>
      </c>
      <c r="H2088" s="9" t="s">
        <v>10</v>
      </c>
      <c r="I2088" s="9" t="s">
        <v>11</v>
      </c>
      <c r="J2088" s="9" t="s">
        <v>12</v>
      </c>
      <c r="K2088" s="9" t="s">
        <v>13</v>
      </c>
      <c r="L2088" s="24" t="s">
        <v>14</v>
      </c>
      <c r="M2088" s="10" t="s">
        <v>15</v>
      </c>
    </row>
    <row r="2089" spans="1:13" ht="15" customHeight="1" thickTop="1" thickBot="1">
      <c r="A2089" s="13" t="s">
        <v>22</v>
      </c>
      <c r="B2089" s="14"/>
      <c r="C2089" s="14"/>
      <c r="D2089" s="14"/>
      <c r="E2089" s="14">
        <v>2</v>
      </c>
      <c r="F2089" s="14">
        <v>20</v>
      </c>
      <c r="G2089" s="15">
        <f t="shared" ref="G2089:G2093" si="831">SUM(B2089:F2089)</f>
        <v>22</v>
      </c>
      <c r="H2089" s="16">
        <f t="shared" ref="H2089:L2093" si="832">IFERROR(B2089/$G$2089,0)</f>
        <v>0</v>
      </c>
      <c r="I2089" s="16">
        <f t="shared" si="832"/>
        <v>0</v>
      </c>
      <c r="J2089" s="16">
        <f t="shared" si="832"/>
        <v>0</v>
      </c>
      <c r="K2089" s="16">
        <f t="shared" si="832"/>
        <v>9.0909090909090912E-2</v>
      </c>
      <c r="L2089" s="16">
        <f t="shared" si="832"/>
        <v>0.90909090909090906</v>
      </c>
      <c r="M2089" s="18" t="s">
        <v>17</v>
      </c>
    </row>
    <row r="2090" spans="1:13" ht="15" customHeight="1" thickTop="1" thickBot="1">
      <c r="A2090" s="13" t="s">
        <v>23</v>
      </c>
      <c r="B2090" s="14"/>
      <c r="C2090" s="14"/>
      <c r="D2090" s="14"/>
      <c r="E2090" s="14">
        <v>1</v>
      </c>
      <c r="F2090" s="14">
        <v>21</v>
      </c>
      <c r="G2090" s="15">
        <f t="shared" si="831"/>
        <v>22</v>
      </c>
      <c r="H2090" s="16">
        <f t="shared" si="832"/>
        <v>0</v>
      </c>
      <c r="I2090" s="16">
        <f t="shared" si="832"/>
        <v>0</v>
      </c>
      <c r="J2090" s="16">
        <f t="shared" si="832"/>
        <v>0</v>
      </c>
      <c r="K2090" s="16">
        <f t="shared" si="832"/>
        <v>4.5454545454545456E-2</v>
      </c>
      <c r="L2090" s="16">
        <f t="shared" si="832"/>
        <v>0.95454545454545459</v>
      </c>
      <c r="M2090" s="18" t="s">
        <v>17</v>
      </c>
    </row>
    <row r="2091" spans="1:13" ht="15" customHeight="1" thickTop="1" thickBot="1">
      <c r="A2091" s="13" t="s">
        <v>24</v>
      </c>
      <c r="B2091" s="14"/>
      <c r="C2091" s="14"/>
      <c r="D2091" s="14"/>
      <c r="E2091" s="14">
        <v>1</v>
      </c>
      <c r="F2091" s="14">
        <v>21</v>
      </c>
      <c r="G2091" s="15">
        <f t="shared" si="831"/>
        <v>22</v>
      </c>
      <c r="H2091" s="16">
        <f t="shared" si="832"/>
        <v>0</v>
      </c>
      <c r="I2091" s="16">
        <f t="shared" si="832"/>
        <v>0</v>
      </c>
      <c r="J2091" s="16">
        <f t="shared" si="832"/>
        <v>0</v>
      </c>
      <c r="K2091" s="16">
        <f t="shared" si="832"/>
        <v>4.5454545454545456E-2</v>
      </c>
      <c r="L2091" s="16">
        <f t="shared" si="832"/>
        <v>0.95454545454545459</v>
      </c>
      <c r="M2091" s="18" t="s">
        <v>17</v>
      </c>
    </row>
    <row r="2092" spans="1:13" ht="15" customHeight="1" thickTop="1" thickBot="1">
      <c r="A2092" s="13" t="s">
        <v>25</v>
      </c>
      <c r="B2092" s="14"/>
      <c r="C2092" s="14"/>
      <c r="D2092" s="14"/>
      <c r="E2092" s="14">
        <v>2</v>
      </c>
      <c r="F2092" s="14">
        <v>20</v>
      </c>
      <c r="G2092" s="15">
        <f t="shared" si="831"/>
        <v>22</v>
      </c>
      <c r="H2092" s="16">
        <f t="shared" si="832"/>
        <v>0</v>
      </c>
      <c r="I2092" s="16">
        <f t="shared" si="832"/>
        <v>0</v>
      </c>
      <c r="J2092" s="16">
        <f t="shared" si="832"/>
        <v>0</v>
      </c>
      <c r="K2092" s="16">
        <f t="shared" si="832"/>
        <v>9.0909090909090912E-2</v>
      </c>
      <c r="L2092" s="16">
        <f t="shared" si="832"/>
        <v>0.90909090909090906</v>
      </c>
      <c r="M2092" s="18" t="s">
        <v>17</v>
      </c>
    </row>
    <row r="2093" spans="1:13" ht="15" customHeight="1" thickTop="1" thickBot="1">
      <c r="A2093" s="13" t="s">
        <v>26</v>
      </c>
      <c r="B2093" s="14"/>
      <c r="C2093" s="14"/>
      <c r="D2093" s="14"/>
      <c r="E2093" s="14">
        <v>2</v>
      </c>
      <c r="F2093" s="14">
        <v>20</v>
      </c>
      <c r="G2093" s="15">
        <f t="shared" si="831"/>
        <v>22</v>
      </c>
      <c r="H2093" s="16">
        <f t="shared" si="832"/>
        <v>0</v>
      </c>
      <c r="I2093" s="16">
        <f t="shared" si="832"/>
        <v>0</v>
      </c>
      <c r="J2093" s="16">
        <f t="shared" si="832"/>
        <v>0</v>
      </c>
      <c r="K2093" s="16">
        <f t="shared" si="832"/>
        <v>9.0909090909090912E-2</v>
      </c>
      <c r="L2093" s="16">
        <f t="shared" si="832"/>
        <v>0.90909090909090906</v>
      </c>
      <c r="M2093" s="18"/>
    </row>
    <row r="2094" spans="1:13" ht="15" customHeight="1" thickTop="1" thickBot="1">
      <c r="A2094" s="19" t="s">
        <v>27</v>
      </c>
      <c r="B2094" s="20">
        <f t="shared" ref="B2094:E2094" si="833">IFERROR(AVERAGE(B2089:B2093),0)</f>
        <v>0</v>
      </c>
      <c r="C2094" s="20">
        <f t="shared" si="833"/>
        <v>0</v>
      </c>
      <c r="D2094" s="20">
        <f t="shared" si="833"/>
        <v>0</v>
      </c>
      <c r="E2094" s="20">
        <f t="shared" si="833"/>
        <v>1.6</v>
      </c>
      <c r="F2094" s="20"/>
      <c r="G2094" s="20">
        <f>SUM(AVERAGE(G2089:G2093))</f>
        <v>22</v>
      </c>
      <c r="H2094" s="22">
        <f>AVERAGE(H2089:H2093)*0.2</f>
        <v>0</v>
      </c>
      <c r="I2094" s="22">
        <f>AVERAGE(I2089:I2093)*0.4</f>
        <v>0</v>
      </c>
      <c r="J2094" s="22">
        <f>AVERAGE(J2089:J2093)*0.6</f>
        <v>0</v>
      </c>
      <c r="K2094" s="22">
        <f>AVERAGE(K2089:K2093)*0.8</f>
        <v>5.8181818181818182E-2</v>
      </c>
      <c r="L2094" s="25">
        <f>AVERAGE(L2089:L2093)*1</f>
        <v>0.92727272727272736</v>
      </c>
      <c r="M2094" s="22">
        <f>SUM(H2094:L2094)</f>
        <v>0.98545454545454558</v>
      </c>
    </row>
    <row r="2095" spans="1:13" ht="15" customHeight="1" thickTop="1" thickBot="1">
      <c r="A2095" s="23" t="s">
        <v>28</v>
      </c>
      <c r="B2095" s="9" t="s">
        <v>10</v>
      </c>
      <c r="C2095" s="9" t="s">
        <v>11</v>
      </c>
      <c r="D2095" s="9" t="s">
        <v>12</v>
      </c>
      <c r="E2095" s="9" t="s">
        <v>13</v>
      </c>
      <c r="F2095" s="9" t="s">
        <v>14</v>
      </c>
      <c r="G2095" s="10" t="s">
        <v>15</v>
      </c>
      <c r="H2095" s="9" t="s">
        <v>10</v>
      </c>
      <c r="I2095" s="9" t="s">
        <v>11</v>
      </c>
      <c r="J2095" s="9" t="s">
        <v>12</v>
      </c>
      <c r="K2095" s="9" t="s">
        <v>13</v>
      </c>
      <c r="L2095" s="24" t="s">
        <v>14</v>
      </c>
      <c r="M2095" s="10" t="s">
        <v>15</v>
      </c>
    </row>
    <row r="2096" spans="1:13" ht="15" customHeight="1" thickTop="1" thickBot="1">
      <c r="A2096" s="13" t="s">
        <v>29</v>
      </c>
      <c r="B2096" s="14"/>
      <c r="C2096" s="14"/>
      <c r="D2096" s="14"/>
      <c r="E2096" s="14">
        <v>2</v>
      </c>
      <c r="F2096" s="14">
        <v>20</v>
      </c>
      <c r="G2096" s="15">
        <f t="shared" ref="G2096:G2098" si="834">SUM(B2096:F2096)</f>
        <v>22</v>
      </c>
      <c r="H2096" s="16">
        <f t="shared" ref="H2096:L2098" si="835">IFERROR(B2096/$G$2096,0)</f>
        <v>0</v>
      </c>
      <c r="I2096" s="16">
        <f t="shared" si="835"/>
        <v>0</v>
      </c>
      <c r="J2096" s="16">
        <f t="shared" si="835"/>
        <v>0</v>
      </c>
      <c r="K2096" s="16">
        <f t="shared" si="835"/>
        <v>9.0909090909090912E-2</v>
      </c>
      <c r="L2096" s="16">
        <f t="shared" si="835"/>
        <v>0.90909090909090906</v>
      </c>
      <c r="M2096" s="18" t="s">
        <v>17</v>
      </c>
    </row>
    <row r="2097" spans="1:13" ht="15" customHeight="1" thickTop="1" thickBot="1">
      <c r="A2097" s="13" t="s">
        <v>30</v>
      </c>
      <c r="B2097" s="14"/>
      <c r="C2097" s="14"/>
      <c r="D2097" s="14"/>
      <c r="E2097" s="14">
        <v>6</v>
      </c>
      <c r="F2097" s="14">
        <v>16</v>
      </c>
      <c r="G2097" s="15">
        <f t="shared" si="834"/>
        <v>22</v>
      </c>
      <c r="H2097" s="16">
        <f t="shared" si="835"/>
        <v>0</v>
      </c>
      <c r="I2097" s="16">
        <f t="shared" si="835"/>
        <v>0</v>
      </c>
      <c r="J2097" s="16">
        <f t="shared" si="835"/>
        <v>0</v>
      </c>
      <c r="K2097" s="16">
        <f t="shared" si="835"/>
        <v>0.27272727272727271</v>
      </c>
      <c r="L2097" s="16">
        <f t="shared" si="835"/>
        <v>0.72727272727272729</v>
      </c>
      <c r="M2097" s="18" t="s">
        <v>17</v>
      </c>
    </row>
    <row r="2098" spans="1:13" ht="15" customHeight="1" thickTop="1" thickBot="1">
      <c r="A2098" s="13" t="s">
        <v>31</v>
      </c>
      <c r="B2098" s="14"/>
      <c r="C2098" s="14">
        <v>1</v>
      </c>
      <c r="D2098" s="14"/>
      <c r="E2098" s="14">
        <v>6</v>
      </c>
      <c r="F2098" s="14">
        <v>15</v>
      </c>
      <c r="G2098" s="15">
        <f t="shared" si="834"/>
        <v>22</v>
      </c>
      <c r="H2098" s="16">
        <f t="shared" si="835"/>
        <v>0</v>
      </c>
      <c r="I2098" s="16">
        <f t="shared" si="835"/>
        <v>4.5454545454545456E-2</v>
      </c>
      <c r="J2098" s="16">
        <f t="shared" si="835"/>
        <v>0</v>
      </c>
      <c r="K2098" s="16">
        <f t="shared" si="835"/>
        <v>0.27272727272727271</v>
      </c>
      <c r="L2098" s="16">
        <f t="shared" si="835"/>
        <v>0.68181818181818177</v>
      </c>
      <c r="M2098" s="18" t="s">
        <v>17</v>
      </c>
    </row>
    <row r="2099" spans="1:13" ht="15" customHeight="1" thickTop="1" thickBot="1">
      <c r="A2099" s="19" t="s">
        <v>27</v>
      </c>
      <c r="B2099" s="20">
        <f t="shared" ref="B2099:F2099" si="836">IFERROR(AVERAGE(B2096:B2098),0)</f>
        <v>0</v>
      </c>
      <c r="C2099" s="20">
        <f t="shared" si="836"/>
        <v>1</v>
      </c>
      <c r="D2099" s="26">
        <f t="shared" si="836"/>
        <v>0</v>
      </c>
      <c r="E2099" s="26">
        <f t="shared" si="836"/>
        <v>4.666666666666667</v>
      </c>
      <c r="F2099" s="26">
        <f t="shared" si="836"/>
        <v>17</v>
      </c>
      <c r="G2099" s="26">
        <f>SUM(AVERAGE(G2096:G2098))</f>
        <v>22</v>
      </c>
      <c r="H2099" s="22">
        <f>AVERAGE(H2096:H2098)*0.2</f>
        <v>0</v>
      </c>
      <c r="I2099" s="22">
        <f>AVERAGE(I2096:I2098)*0.4</f>
        <v>6.0606060606060615E-3</v>
      </c>
      <c r="J2099" s="22">
        <f>AVERAGE(J2096:J2098)*0.6</f>
        <v>0</v>
      </c>
      <c r="K2099" s="22">
        <f>AVERAGE(K2096:K2098)*0.8</f>
        <v>0.16969696969696971</v>
      </c>
      <c r="L2099" s="25">
        <f>AVERAGE(L2096:L2098)*1</f>
        <v>0.7727272727272726</v>
      </c>
      <c r="M2099" s="27">
        <f>SUM(H2099:L2099)</f>
        <v>0.94848484848484838</v>
      </c>
    </row>
    <row r="2100" spans="1:13" ht="15" customHeight="1" thickTop="1" thickBot="1">
      <c r="A2100" s="8" t="s">
        <v>32</v>
      </c>
      <c r="B2100" s="9" t="s">
        <v>10</v>
      </c>
      <c r="C2100" s="9" t="s">
        <v>11</v>
      </c>
      <c r="D2100" s="9" t="s">
        <v>12</v>
      </c>
      <c r="E2100" s="9" t="s">
        <v>13</v>
      </c>
      <c r="F2100" s="9" t="s">
        <v>14</v>
      </c>
      <c r="G2100" s="10" t="s">
        <v>15</v>
      </c>
      <c r="H2100" s="9" t="s">
        <v>10</v>
      </c>
      <c r="I2100" s="9" t="s">
        <v>11</v>
      </c>
      <c r="J2100" s="9" t="s">
        <v>12</v>
      </c>
      <c r="K2100" s="9" t="s">
        <v>13</v>
      </c>
      <c r="L2100" s="24" t="s">
        <v>14</v>
      </c>
      <c r="M2100" s="10" t="s">
        <v>15</v>
      </c>
    </row>
    <row r="2101" spans="1:13" ht="15" customHeight="1" thickTop="1" thickBot="1">
      <c r="A2101" s="28" t="s">
        <v>33</v>
      </c>
      <c r="B2101" s="29"/>
      <c r="C2101" s="29"/>
      <c r="D2101" s="29"/>
      <c r="E2101" s="14">
        <v>3</v>
      </c>
      <c r="F2101" s="14">
        <v>19</v>
      </c>
      <c r="G2101" s="30">
        <f t="shared" ref="G2101:G2104" si="837">SUM(B2101:F2101)</f>
        <v>22</v>
      </c>
      <c r="H2101" s="31">
        <f t="shared" ref="H2101:L2104" si="838">IFERROR(B2101/$G$2101,0)</f>
        <v>0</v>
      </c>
      <c r="I2101" s="31">
        <f t="shared" si="838"/>
        <v>0</v>
      </c>
      <c r="J2101" s="31">
        <f t="shared" si="838"/>
        <v>0</v>
      </c>
      <c r="K2101" s="31">
        <f t="shared" si="838"/>
        <v>0.13636363636363635</v>
      </c>
      <c r="L2101" s="31">
        <f t="shared" si="838"/>
        <v>0.86363636363636365</v>
      </c>
      <c r="M2101" s="18" t="s">
        <v>17</v>
      </c>
    </row>
    <row r="2102" spans="1:13" ht="15" customHeight="1" thickTop="1" thickBot="1">
      <c r="A2102" s="28" t="s">
        <v>34</v>
      </c>
      <c r="B2102" s="29"/>
      <c r="C2102" s="29"/>
      <c r="D2102" s="29"/>
      <c r="E2102" s="14">
        <v>3</v>
      </c>
      <c r="F2102" s="14">
        <v>19</v>
      </c>
      <c r="G2102" s="30">
        <f t="shared" si="837"/>
        <v>22</v>
      </c>
      <c r="H2102" s="31">
        <f t="shared" si="838"/>
        <v>0</v>
      </c>
      <c r="I2102" s="31">
        <f t="shared" si="838"/>
        <v>0</v>
      </c>
      <c r="J2102" s="31">
        <f t="shared" si="838"/>
        <v>0</v>
      </c>
      <c r="K2102" s="31">
        <f t="shared" si="838"/>
        <v>0.13636363636363635</v>
      </c>
      <c r="L2102" s="31">
        <f t="shared" si="838"/>
        <v>0.86363636363636365</v>
      </c>
      <c r="M2102" s="18" t="s">
        <v>17</v>
      </c>
    </row>
    <row r="2103" spans="1:13" ht="15" customHeight="1" thickTop="1" thickBot="1">
      <c r="A2103" s="28" t="s">
        <v>35</v>
      </c>
      <c r="B2103" s="29"/>
      <c r="C2103" s="29"/>
      <c r="D2103" s="29">
        <v>1</v>
      </c>
      <c r="E2103" s="14"/>
      <c r="F2103" s="14">
        <v>21</v>
      </c>
      <c r="G2103" s="30">
        <f t="shared" si="837"/>
        <v>22</v>
      </c>
      <c r="H2103" s="31">
        <f t="shared" si="838"/>
        <v>0</v>
      </c>
      <c r="I2103" s="31">
        <f t="shared" si="838"/>
        <v>0</v>
      </c>
      <c r="J2103" s="31">
        <f t="shared" si="838"/>
        <v>4.5454545454545456E-2</v>
      </c>
      <c r="K2103" s="31">
        <f t="shared" si="838"/>
        <v>0</v>
      </c>
      <c r="L2103" s="31">
        <f t="shared" si="838"/>
        <v>0.95454545454545459</v>
      </c>
      <c r="M2103" s="18" t="s">
        <v>17</v>
      </c>
    </row>
    <row r="2104" spans="1:13" ht="15" customHeight="1" thickTop="1" thickBot="1">
      <c r="A2104" s="28" t="s">
        <v>36</v>
      </c>
      <c r="B2104" s="29"/>
      <c r="C2104" s="29"/>
      <c r="D2104" s="29"/>
      <c r="E2104" s="14">
        <v>2</v>
      </c>
      <c r="F2104" s="14">
        <v>20</v>
      </c>
      <c r="G2104" s="30">
        <f t="shared" si="837"/>
        <v>22</v>
      </c>
      <c r="H2104" s="31">
        <f t="shared" si="838"/>
        <v>0</v>
      </c>
      <c r="I2104" s="31">
        <f t="shared" si="838"/>
        <v>0</v>
      </c>
      <c r="J2104" s="31">
        <f t="shared" si="838"/>
        <v>0</v>
      </c>
      <c r="K2104" s="31">
        <f t="shared" si="838"/>
        <v>9.0909090909090912E-2</v>
      </c>
      <c r="L2104" s="31">
        <f t="shared" si="838"/>
        <v>0.90909090909090906</v>
      </c>
      <c r="M2104" s="18" t="s">
        <v>17</v>
      </c>
    </row>
    <row r="2105" spans="1:13" ht="15" customHeight="1" thickTop="1" thickBot="1">
      <c r="A2105" s="32" t="s">
        <v>27</v>
      </c>
      <c r="B2105" s="33">
        <f t="shared" ref="B2105:F2105" si="839">IFERROR(AVERAGE(B2101:B2104),0)</f>
        <v>0</v>
      </c>
      <c r="C2105" s="33">
        <f t="shared" si="839"/>
        <v>0</v>
      </c>
      <c r="D2105" s="33">
        <f t="shared" si="839"/>
        <v>1</v>
      </c>
      <c r="E2105" s="33">
        <f t="shared" si="839"/>
        <v>2.6666666666666665</v>
      </c>
      <c r="F2105" s="33">
        <f t="shared" si="839"/>
        <v>19.75</v>
      </c>
      <c r="G2105" s="33">
        <f>SUM(AVERAGE(G2101:G2104))</f>
        <v>22</v>
      </c>
      <c r="H2105" s="27">
        <f>AVERAGE(H2101:H2104)*0.2</f>
        <v>0</v>
      </c>
      <c r="I2105" s="27">
        <f>AVERAGE(I2101:I2104)*0.4</f>
        <v>0</v>
      </c>
      <c r="J2105" s="27">
        <f>AVERAGE(J2101:J2104)*0.6</f>
        <v>6.8181818181818179E-3</v>
      </c>
      <c r="K2105" s="27">
        <f>AVERAGE(K2101:K2104)*0.8</f>
        <v>7.2727272727272738E-2</v>
      </c>
      <c r="L2105" s="34">
        <f>AVERAGE(L2101:L2104)*1</f>
        <v>0.89772727272727271</v>
      </c>
      <c r="M2105" s="27">
        <f>SUM(H2105:L2105)</f>
        <v>0.97727272727272729</v>
      </c>
    </row>
    <row r="2106" spans="1:13" ht="15" customHeight="1" thickTop="1" thickBot="1">
      <c r="A2106" s="35" t="s">
        <v>37</v>
      </c>
      <c r="B2106" s="36"/>
      <c r="C2106" s="36"/>
      <c r="D2106" s="36"/>
      <c r="E2106" s="36"/>
      <c r="F2106" s="36"/>
      <c r="G2106" s="37">
        <f>SUM(B2106:F2106)</f>
        <v>0</v>
      </c>
      <c r="H2106" s="38">
        <f t="shared" ref="H2106:L2106" si="840">IFERROR(B2106/$G$2106,0)</f>
        <v>0</v>
      </c>
      <c r="I2106" s="38">
        <f t="shared" si="840"/>
        <v>0</v>
      </c>
      <c r="J2106" s="38">
        <f t="shared" si="840"/>
        <v>0</v>
      </c>
      <c r="K2106" s="38">
        <f t="shared" si="840"/>
        <v>0</v>
      </c>
      <c r="L2106" s="38">
        <f t="shared" si="840"/>
        <v>0</v>
      </c>
      <c r="M2106" s="18" t="s">
        <v>17</v>
      </c>
    </row>
    <row r="2107" spans="1:13" ht="15" customHeight="1" thickTop="1" thickBot="1">
      <c r="A2107" s="51" t="s">
        <v>38</v>
      </c>
      <c r="B2107" s="52"/>
      <c r="C2107" s="52"/>
      <c r="D2107" s="52"/>
      <c r="E2107" s="52"/>
      <c r="F2107" s="53"/>
      <c r="G2107" s="39">
        <v>22</v>
      </c>
      <c r="H2107" s="27" t="s">
        <v>17</v>
      </c>
      <c r="I2107" s="27" t="s">
        <v>17</v>
      </c>
      <c r="J2107" s="27" t="s">
        <v>17</v>
      </c>
      <c r="K2107" s="27" t="s">
        <v>17</v>
      </c>
      <c r="L2107" s="27" t="s">
        <v>17</v>
      </c>
      <c r="M2107" s="27">
        <f>(M2087+M2094+M2099+M2105)/4</f>
        <v>0.97249999999999992</v>
      </c>
    </row>
    <row r="2108" spans="1:13" ht="15" customHeight="1" thickTop="1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</row>
    <row r="2109" spans="1:13" ht="15" customHeight="1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</row>
    <row r="2110" spans="1:13" ht="15.75" customHeight="1"/>
    <row r="2111" spans="1:13" ht="15.75" customHeight="1"/>
    <row r="2112" spans="1:13" ht="15.75" customHeight="1"/>
    <row r="2113" ht="15.75" customHeight="1"/>
    <row r="2114" ht="15.75" customHeight="1"/>
    <row r="2115" ht="15.75" customHeight="1"/>
    <row r="2116" ht="15.75" customHeight="1"/>
    <row r="2117" ht="15.75" customHeight="1"/>
    <row r="2118" ht="15.75" customHeight="1"/>
    <row r="2119" ht="15.75" customHeight="1"/>
    <row r="2120" ht="15.75" customHeight="1"/>
    <row r="2121" ht="15.75" customHeight="1"/>
    <row r="2122" ht="15.75" customHeight="1"/>
    <row r="2123" ht="15.75" customHeight="1"/>
    <row r="2124" ht="15.75" customHeight="1"/>
    <row r="2125" ht="15.75" customHeight="1"/>
    <row r="2126" ht="15.75" customHeight="1"/>
    <row r="2127" ht="15.75" customHeight="1"/>
    <row r="2128" ht="15.75" customHeight="1"/>
    <row r="2129" spans="1:13" ht="15.75" customHeight="1"/>
    <row r="2130" spans="1:13" ht="15.75" customHeight="1"/>
    <row r="2131" spans="1:13" ht="15.75" customHeight="1"/>
    <row r="2132" spans="1:13" ht="15.75" customHeight="1"/>
    <row r="2133" spans="1:13" ht="15.75" customHeight="1"/>
    <row r="2134" spans="1:13" ht="15.75" customHeight="1"/>
    <row r="2135" spans="1:13" ht="15" customHeight="1" thickBot="1"/>
    <row r="2136" spans="1:13" ht="15" customHeight="1" thickTop="1" thickBot="1">
      <c r="A2136" s="32" t="s">
        <v>27</v>
      </c>
      <c r="B2136" s="33">
        <f t="shared" ref="B2136:F2136" si="841">IFERROR(AVERAGE(#REF!),0)</f>
        <v>0</v>
      </c>
      <c r="C2136" s="33">
        <f t="shared" si="841"/>
        <v>0</v>
      </c>
      <c r="D2136" s="33">
        <f t="shared" si="841"/>
        <v>0</v>
      </c>
      <c r="E2136" s="33">
        <f t="shared" si="841"/>
        <v>0</v>
      </c>
      <c r="F2136" s="33">
        <f t="shared" si="841"/>
        <v>0</v>
      </c>
      <c r="G2136" s="33" t="e">
        <f>SUM(AVERAGE(#REF!))</f>
        <v>#REF!</v>
      </c>
      <c r="H2136" s="27" t="e">
        <f>AVERAGE(#REF!)*0.2</f>
        <v>#REF!</v>
      </c>
      <c r="I2136" s="27" t="e">
        <f>AVERAGE(#REF!)*0.4</f>
        <v>#REF!</v>
      </c>
      <c r="J2136" s="27" t="e">
        <f>AVERAGE(#REF!)*0.6</f>
        <v>#REF!</v>
      </c>
      <c r="K2136" s="27" t="e">
        <f>AVERAGE(#REF!)*0.8</f>
        <v>#REF!</v>
      </c>
      <c r="L2136" s="34" t="e">
        <f>AVERAGE(#REF!)*1</f>
        <v>#REF!</v>
      </c>
      <c r="M2136" s="27" t="e">
        <f>SUM(H2136:L2136)</f>
        <v>#REF!</v>
      </c>
    </row>
    <row r="2137" spans="1:13" ht="15" customHeight="1" thickTop="1" thickBot="1">
      <c r="A2137" s="35" t="s">
        <v>37</v>
      </c>
      <c r="B2137" s="36"/>
      <c r="C2137" s="36"/>
      <c r="D2137" s="36"/>
      <c r="E2137" s="36"/>
      <c r="F2137" s="36"/>
      <c r="G2137" s="37">
        <f>SUM(B2137:F2137)</f>
        <v>0</v>
      </c>
      <c r="H2137" s="38">
        <f t="shared" ref="H2137:L2137" si="842">IFERROR(B2137/$G$2137,0)</f>
        <v>0</v>
      </c>
      <c r="I2137" s="38">
        <f t="shared" si="842"/>
        <v>0</v>
      </c>
      <c r="J2137" s="38">
        <f t="shared" si="842"/>
        <v>0</v>
      </c>
      <c r="K2137" s="38">
        <f t="shared" si="842"/>
        <v>0</v>
      </c>
      <c r="L2137" s="38">
        <f t="shared" si="842"/>
        <v>0</v>
      </c>
      <c r="M2137" s="18" t="s">
        <v>17</v>
      </c>
    </row>
    <row r="2138" spans="1:13" ht="15" customHeight="1" thickTop="1" thickBot="1">
      <c r="A2138" s="51" t="s">
        <v>38</v>
      </c>
      <c r="B2138" s="52"/>
      <c r="C2138" s="52"/>
      <c r="D2138" s="52"/>
      <c r="E2138" s="52"/>
      <c r="F2138" s="53"/>
      <c r="G2138" s="39">
        <v>24</v>
      </c>
      <c r="H2138" s="27" t="s">
        <v>17</v>
      </c>
      <c r="I2138" s="27" t="s">
        <v>17</v>
      </c>
      <c r="J2138" s="27" t="s">
        <v>17</v>
      </c>
      <c r="K2138" s="27" t="s">
        <v>17</v>
      </c>
      <c r="L2138" s="27" t="s">
        <v>17</v>
      </c>
      <c r="M2138" s="27" t="e">
        <f>(#REF!+#REF!+#REF!+M2136)/4</f>
        <v>#REF!</v>
      </c>
    </row>
    <row r="2139" spans="1:13" ht="15" customHeight="1" thickTop="1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</row>
    <row r="2140" spans="1:13" ht="15" customHeight="1" thickBot="1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</row>
    <row r="2141" spans="1:13" ht="15" customHeight="1" thickTop="1" thickBot="1">
      <c r="A2141" s="3" t="s">
        <v>0</v>
      </c>
      <c r="B2141" s="54" t="s">
        <v>45</v>
      </c>
      <c r="C2141" s="50"/>
      <c r="D2141" s="50"/>
      <c r="E2141" s="50"/>
      <c r="F2141" s="50"/>
      <c r="G2141" s="47"/>
      <c r="H2141" s="55" t="s">
        <v>2</v>
      </c>
      <c r="I2141" s="56"/>
      <c r="J2141" s="57"/>
      <c r="K2141" s="4" t="s">
        <v>3</v>
      </c>
      <c r="L2141" s="58">
        <v>45324</v>
      </c>
      <c r="M2141" s="59"/>
    </row>
    <row r="2142" spans="1:13" ht="15" customHeight="1" thickBot="1">
      <c r="A2142" s="40" t="s">
        <v>4</v>
      </c>
      <c r="B2142" s="41"/>
      <c r="C2142" s="41"/>
      <c r="D2142" s="41"/>
      <c r="E2142" s="41"/>
      <c r="F2142" s="41"/>
      <c r="G2142" s="42"/>
      <c r="H2142" s="5" t="s">
        <v>5</v>
      </c>
      <c r="I2142" s="46">
        <v>22</v>
      </c>
      <c r="J2142" s="47"/>
      <c r="K2142" s="6"/>
      <c r="L2142" s="5"/>
      <c r="M2142" s="5"/>
    </row>
    <row r="2143" spans="1:13" ht="15" customHeight="1" thickBot="1">
      <c r="A2143" s="43"/>
      <c r="B2143" s="44"/>
      <c r="C2143" s="44"/>
      <c r="D2143" s="44"/>
      <c r="E2143" s="44"/>
      <c r="F2143" s="44"/>
      <c r="G2143" s="45"/>
      <c r="H2143" s="5" t="s">
        <v>6</v>
      </c>
      <c r="I2143" s="46">
        <v>2</v>
      </c>
      <c r="J2143" s="47"/>
      <c r="K2143" s="5"/>
      <c r="L2143" s="5"/>
      <c r="M2143" s="5"/>
    </row>
    <row r="2144" spans="1:13" ht="15" customHeight="1" thickBot="1">
      <c r="A2144" s="7" t="s">
        <v>7</v>
      </c>
      <c r="B2144" s="48" t="s">
        <v>8</v>
      </c>
      <c r="C2144" s="49"/>
      <c r="D2144" s="49"/>
      <c r="E2144" s="49"/>
      <c r="F2144" s="49"/>
      <c r="G2144" s="49"/>
      <c r="H2144" s="46" t="s">
        <v>8</v>
      </c>
      <c r="I2144" s="50"/>
      <c r="J2144" s="50"/>
      <c r="K2144" s="50"/>
      <c r="L2144" s="50"/>
      <c r="M2144" s="47"/>
    </row>
    <row r="2145" spans="1:13" ht="15" customHeight="1" thickTop="1" thickBot="1">
      <c r="A2145" s="8" t="s">
        <v>9</v>
      </c>
      <c r="B2145" s="9" t="s">
        <v>10</v>
      </c>
      <c r="C2145" s="9" t="s">
        <v>11</v>
      </c>
      <c r="D2145" s="9" t="s">
        <v>12</v>
      </c>
      <c r="E2145" s="9" t="s">
        <v>13</v>
      </c>
      <c r="F2145" s="9" t="s">
        <v>14</v>
      </c>
      <c r="G2145" s="10" t="s">
        <v>15</v>
      </c>
      <c r="H2145" s="11" t="s">
        <v>10</v>
      </c>
      <c r="I2145" s="11" t="s">
        <v>11</v>
      </c>
      <c r="J2145" s="11" t="s">
        <v>12</v>
      </c>
      <c r="K2145" s="11" t="s">
        <v>13</v>
      </c>
      <c r="L2145" s="11" t="s">
        <v>14</v>
      </c>
      <c r="M2145" s="12" t="s">
        <v>15</v>
      </c>
    </row>
    <row r="2146" spans="1:13" ht="15" customHeight="1" thickTop="1" thickBot="1">
      <c r="A2146" s="13" t="s">
        <v>16</v>
      </c>
      <c r="B2146" s="14"/>
      <c r="C2146" s="14"/>
      <c r="D2146" s="14"/>
      <c r="E2146" s="14">
        <v>3</v>
      </c>
      <c r="F2146" s="14">
        <v>21</v>
      </c>
      <c r="G2146" s="15">
        <f t="shared" ref="G2146:G2148" si="843">SUM(B2146:F2146)</f>
        <v>24</v>
      </c>
      <c r="H2146" s="16">
        <f t="shared" ref="H2146:L2148" si="844">IFERROR(B2146/$G$2146,0)</f>
        <v>0</v>
      </c>
      <c r="I2146" s="16">
        <f t="shared" si="844"/>
        <v>0</v>
      </c>
      <c r="J2146" s="16">
        <f t="shared" si="844"/>
        <v>0</v>
      </c>
      <c r="K2146" s="16">
        <f t="shared" si="844"/>
        <v>0.125</v>
      </c>
      <c r="L2146" s="16">
        <f t="shared" si="844"/>
        <v>0.875</v>
      </c>
      <c r="M2146" s="17" t="s">
        <v>17</v>
      </c>
    </row>
    <row r="2147" spans="1:13" ht="15" customHeight="1" thickTop="1" thickBot="1">
      <c r="A2147" s="13" t="s">
        <v>18</v>
      </c>
      <c r="B2147" s="14"/>
      <c r="C2147" s="14"/>
      <c r="D2147" s="14"/>
      <c r="E2147" s="14">
        <v>3</v>
      </c>
      <c r="F2147" s="14">
        <v>21</v>
      </c>
      <c r="G2147" s="15">
        <f t="shared" si="843"/>
        <v>24</v>
      </c>
      <c r="H2147" s="16">
        <f t="shared" si="844"/>
        <v>0</v>
      </c>
      <c r="I2147" s="16">
        <f t="shared" si="844"/>
        <v>0</v>
      </c>
      <c r="J2147" s="16">
        <f t="shared" si="844"/>
        <v>0</v>
      </c>
      <c r="K2147" s="16">
        <f t="shared" si="844"/>
        <v>0.125</v>
      </c>
      <c r="L2147" s="16">
        <f t="shared" si="844"/>
        <v>0.875</v>
      </c>
      <c r="M2147" s="18" t="s">
        <v>17</v>
      </c>
    </row>
    <row r="2148" spans="1:13" ht="15" customHeight="1" thickTop="1" thickBot="1">
      <c r="A2148" s="13" t="s">
        <v>19</v>
      </c>
      <c r="B2148" s="14"/>
      <c r="C2148" s="14"/>
      <c r="D2148" s="14"/>
      <c r="E2148" s="14"/>
      <c r="F2148" s="14">
        <v>24</v>
      </c>
      <c r="G2148" s="15">
        <f t="shared" si="843"/>
        <v>24</v>
      </c>
      <c r="H2148" s="16">
        <f t="shared" si="844"/>
        <v>0</v>
      </c>
      <c r="I2148" s="16">
        <f t="shared" si="844"/>
        <v>0</v>
      </c>
      <c r="J2148" s="16">
        <f t="shared" si="844"/>
        <v>0</v>
      </c>
      <c r="K2148" s="16">
        <f t="shared" si="844"/>
        <v>0</v>
      </c>
      <c r="L2148" s="16">
        <f t="shared" si="844"/>
        <v>1</v>
      </c>
      <c r="M2148" s="18" t="s">
        <v>17</v>
      </c>
    </row>
    <row r="2149" spans="1:13" ht="15" customHeight="1" thickTop="1" thickBot="1">
      <c r="A2149" s="19" t="s">
        <v>20</v>
      </c>
      <c r="B2149" s="20">
        <f t="shared" ref="B2149:E2149" si="845">IFERROR(AVERAGE(B2146:B2148),0)</f>
        <v>0</v>
      </c>
      <c r="C2149" s="20">
        <f t="shared" si="845"/>
        <v>0</v>
      </c>
      <c r="D2149" s="20">
        <f t="shared" si="845"/>
        <v>0</v>
      </c>
      <c r="E2149" s="20">
        <f t="shared" si="845"/>
        <v>3</v>
      </c>
      <c r="F2149" s="20"/>
      <c r="G2149" s="20">
        <f>SUM(AVERAGE(G2146:G2148))</f>
        <v>24</v>
      </c>
      <c r="H2149" s="21">
        <f>AVERAGE(H2146:H2148)*0.2</f>
        <v>0</v>
      </c>
      <c r="I2149" s="21">
        <f>AVERAGE(I2146:I2148)*0.4</f>
        <v>0</v>
      </c>
      <c r="J2149" s="21">
        <f>AVERAGE(J2146:J2148)*0.6</f>
        <v>0</v>
      </c>
      <c r="K2149" s="21">
        <f>AVERAGE(K2146:K2148)*0.8</f>
        <v>6.6666666666666666E-2</v>
      </c>
      <c r="L2149" s="21">
        <f>AVERAGE(L2146:L2148)*1</f>
        <v>0.91666666666666663</v>
      </c>
      <c r="M2149" s="22">
        <f>SUM(H2149:L2149)</f>
        <v>0.98333333333333328</v>
      </c>
    </row>
    <row r="2150" spans="1:13" ht="15" customHeight="1" thickTop="1" thickBot="1">
      <c r="A2150" s="23" t="s">
        <v>21</v>
      </c>
      <c r="B2150" s="9" t="s">
        <v>10</v>
      </c>
      <c r="C2150" s="9" t="s">
        <v>11</v>
      </c>
      <c r="D2150" s="9" t="s">
        <v>12</v>
      </c>
      <c r="E2150" s="9" t="s">
        <v>13</v>
      </c>
      <c r="F2150" s="9" t="s">
        <v>14</v>
      </c>
      <c r="G2150" s="10" t="s">
        <v>15</v>
      </c>
      <c r="H2150" s="9" t="s">
        <v>10</v>
      </c>
      <c r="I2150" s="9" t="s">
        <v>11</v>
      </c>
      <c r="J2150" s="9" t="s">
        <v>12</v>
      </c>
      <c r="K2150" s="9" t="s">
        <v>13</v>
      </c>
      <c r="L2150" s="24" t="s">
        <v>14</v>
      </c>
      <c r="M2150" s="10" t="s">
        <v>15</v>
      </c>
    </row>
    <row r="2151" spans="1:13" ht="15" customHeight="1" thickTop="1" thickBot="1">
      <c r="A2151" s="13" t="s">
        <v>22</v>
      </c>
      <c r="B2151" s="14"/>
      <c r="C2151" s="14"/>
      <c r="D2151" s="14"/>
      <c r="E2151" s="14">
        <v>4</v>
      </c>
      <c r="F2151" s="14">
        <v>20</v>
      </c>
      <c r="G2151" s="15">
        <f t="shared" ref="G2151:G2155" si="846">SUM(B2151:F2151)</f>
        <v>24</v>
      </c>
      <c r="H2151" s="16">
        <f t="shared" ref="H2151:L2155" si="847">IFERROR(B2151/$G$2151,0)</f>
        <v>0</v>
      </c>
      <c r="I2151" s="16">
        <f t="shared" si="847"/>
        <v>0</v>
      </c>
      <c r="J2151" s="16">
        <f t="shared" si="847"/>
        <v>0</v>
      </c>
      <c r="K2151" s="16">
        <f t="shared" si="847"/>
        <v>0.16666666666666666</v>
      </c>
      <c r="L2151" s="16">
        <f t="shared" si="847"/>
        <v>0.83333333333333337</v>
      </c>
      <c r="M2151" s="18" t="s">
        <v>17</v>
      </c>
    </row>
    <row r="2152" spans="1:13" ht="15" customHeight="1" thickTop="1" thickBot="1">
      <c r="A2152" s="13" t="s">
        <v>23</v>
      </c>
      <c r="B2152" s="14"/>
      <c r="C2152" s="14"/>
      <c r="D2152" s="14"/>
      <c r="E2152" s="14">
        <v>2</v>
      </c>
      <c r="F2152" s="14">
        <v>22</v>
      </c>
      <c r="G2152" s="15">
        <f t="shared" si="846"/>
        <v>24</v>
      </c>
      <c r="H2152" s="16">
        <f t="shared" si="847"/>
        <v>0</v>
      </c>
      <c r="I2152" s="16">
        <f t="shared" si="847"/>
        <v>0</v>
      </c>
      <c r="J2152" s="16">
        <f t="shared" si="847"/>
        <v>0</v>
      </c>
      <c r="K2152" s="16">
        <f t="shared" si="847"/>
        <v>8.3333333333333329E-2</v>
      </c>
      <c r="L2152" s="16">
        <f t="shared" si="847"/>
        <v>0.91666666666666663</v>
      </c>
      <c r="M2152" s="18" t="s">
        <v>17</v>
      </c>
    </row>
    <row r="2153" spans="1:13" ht="15" customHeight="1" thickTop="1" thickBot="1">
      <c r="A2153" s="13" t="s">
        <v>24</v>
      </c>
      <c r="B2153" s="14"/>
      <c r="C2153" s="14"/>
      <c r="D2153" s="14"/>
      <c r="E2153" s="14">
        <v>1</v>
      </c>
      <c r="F2153" s="14">
        <v>23</v>
      </c>
      <c r="G2153" s="15">
        <f t="shared" si="846"/>
        <v>24</v>
      </c>
      <c r="H2153" s="16">
        <f t="shared" si="847"/>
        <v>0</v>
      </c>
      <c r="I2153" s="16">
        <f t="shared" si="847"/>
        <v>0</v>
      </c>
      <c r="J2153" s="16">
        <f t="shared" si="847"/>
        <v>0</v>
      </c>
      <c r="K2153" s="16">
        <f t="shared" si="847"/>
        <v>4.1666666666666664E-2</v>
      </c>
      <c r="L2153" s="16">
        <f t="shared" si="847"/>
        <v>0.95833333333333337</v>
      </c>
      <c r="M2153" s="18" t="s">
        <v>17</v>
      </c>
    </row>
    <row r="2154" spans="1:13" ht="15" customHeight="1" thickTop="1" thickBot="1">
      <c r="A2154" s="13" t="s">
        <v>25</v>
      </c>
      <c r="B2154" s="14"/>
      <c r="C2154" s="14"/>
      <c r="D2154" s="14"/>
      <c r="E2154" s="14">
        <v>5</v>
      </c>
      <c r="F2154" s="14">
        <v>19</v>
      </c>
      <c r="G2154" s="15">
        <f t="shared" si="846"/>
        <v>24</v>
      </c>
      <c r="H2154" s="16">
        <f t="shared" si="847"/>
        <v>0</v>
      </c>
      <c r="I2154" s="16">
        <f t="shared" si="847"/>
        <v>0</v>
      </c>
      <c r="J2154" s="16">
        <f t="shared" si="847"/>
        <v>0</v>
      </c>
      <c r="K2154" s="16">
        <f t="shared" si="847"/>
        <v>0.20833333333333334</v>
      </c>
      <c r="L2154" s="16">
        <f t="shared" si="847"/>
        <v>0.79166666666666663</v>
      </c>
      <c r="M2154" s="18" t="s">
        <v>17</v>
      </c>
    </row>
    <row r="2155" spans="1:13" ht="15" customHeight="1" thickTop="1" thickBot="1">
      <c r="A2155" s="13" t="s">
        <v>26</v>
      </c>
      <c r="B2155" s="14"/>
      <c r="C2155" s="14"/>
      <c r="D2155" s="14"/>
      <c r="E2155" s="14">
        <v>3</v>
      </c>
      <c r="F2155" s="14">
        <v>21</v>
      </c>
      <c r="G2155" s="15">
        <f t="shared" si="846"/>
        <v>24</v>
      </c>
      <c r="H2155" s="16">
        <f t="shared" si="847"/>
        <v>0</v>
      </c>
      <c r="I2155" s="16">
        <f t="shared" si="847"/>
        <v>0</v>
      </c>
      <c r="J2155" s="16">
        <f t="shared" si="847"/>
        <v>0</v>
      </c>
      <c r="K2155" s="16">
        <f t="shared" si="847"/>
        <v>0.125</v>
      </c>
      <c r="L2155" s="16">
        <f t="shared" si="847"/>
        <v>0.875</v>
      </c>
      <c r="M2155" s="18"/>
    </row>
    <row r="2156" spans="1:13" ht="15" customHeight="1" thickTop="1" thickBot="1">
      <c r="A2156" s="19" t="s">
        <v>27</v>
      </c>
      <c r="B2156" s="20">
        <f t="shared" ref="B2156:E2156" si="848">IFERROR(AVERAGE(B2151:B2155),0)</f>
        <v>0</v>
      </c>
      <c r="C2156" s="20">
        <f t="shared" si="848"/>
        <v>0</v>
      </c>
      <c r="D2156" s="20">
        <f t="shared" si="848"/>
        <v>0</v>
      </c>
      <c r="E2156" s="20">
        <f t="shared" si="848"/>
        <v>3</v>
      </c>
      <c r="F2156" s="20"/>
      <c r="G2156" s="20">
        <f>SUM(AVERAGE(G2151:G2155))</f>
        <v>24</v>
      </c>
      <c r="H2156" s="22">
        <f>AVERAGE(H2151:H2155)*0.2</f>
        <v>0</v>
      </c>
      <c r="I2156" s="22">
        <f>AVERAGE(I2151:I2155)*0.4</f>
        <v>0</v>
      </c>
      <c r="J2156" s="22">
        <f>AVERAGE(J2151:J2155)*0.6</f>
        <v>0</v>
      </c>
      <c r="K2156" s="22">
        <f>AVERAGE(K2151:K2155)*0.8</f>
        <v>0.1</v>
      </c>
      <c r="L2156" s="25">
        <f>AVERAGE(L2151:L2155)*1</f>
        <v>0.875</v>
      </c>
      <c r="M2156" s="22">
        <f>SUM(H2156:L2156)</f>
        <v>0.97499999999999998</v>
      </c>
    </row>
    <row r="2157" spans="1:13" ht="15" customHeight="1" thickTop="1" thickBot="1">
      <c r="A2157" s="23" t="s">
        <v>28</v>
      </c>
      <c r="B2157" s="9" t="s">
        <v>10</v>
      </c>
      <c r="C2157" s="9" t="s">
        <v>11</v>
      </c>
      <c r="D2157" s="9" t="s">
        <v>12</v>
      </c>
      <c r="E2157" s="9" t="s">
        <v>13</v>
      </c>
      <c r="F2157" s="9" t="s">
        <v>14</v>
      </c>
      <c r="G2157" s="10" t="s">
        <v>15</v>
      </c>
      <c r="H2157" s="9" t="s">
        <v>10</v>
      </c>
      <c r="I2157" s="9" t="s">
        <v>11</v>
      </c>
      <c r="J2157" s="9" t="s">
        <v>12</v>
      </c>
      <c r="K2157" s="9" t="s">
        <v>13</v>
      </c>
      <c r="L2157" s="24" t="s">
        <v>14</v>
      </c>
      <c r="M2157" s="10" t="s">
        <v>15</v>
      </c>
    </row>
    <row r="2158" spans="1:13" ht="15" customHeight="1" thickTop="1" thickBot="1">
      <c r="A2158" s="13" t="s">
        <v>29</v>
      </c>
      <c r="B2158" s="14"/>
      <c r="C2158" s="14">
        <v>1</v>
      </c>
      <c r="D2158" s="14">
        <v>1</v>
      </c>
      <c r="E2158" s="14">
        <v>3</v>
      </c>
      <c r="F2158" s="14">
        <v>19</v>
      </c>
      <c r="G2158" s="15">
        <f t="shared" ref="G2158:G2160" si="849">SUM(B2158:F2158)</f>
        <v>24</v>
      </c>
      <c r="H2158" s="16">
        <f t="shared" ref="H2158:L2160" si="850">IFERROR(B2158/$G$2158,0)</f>
        <v>0</v>
      </c>
      <c r="I2158" s="16">
        <f t="shared" si="850"/>
        <v>4.1666666666666664E-2</v>
      </c>
      <c r="J2158" s="16">
        <f t="shared" si="850"/>
        <v>4.1666666666666664E-2</v>
      </c>
      <c r="K2158" s="16">
        <f t="shared" si="850"/>
        <v>0.125</v>
      </c>
      <c r="L2158" s="16">
        <f t="shared" si="850"/>
        <v>0.79166666666666663</v>
      </c>
      <c r="M2158" s="18" t="s">
        <v>17</v>
      </c>
    </row>
    <row r="2159" spans="1:13" ht="15" customHeight="1" thickTop="1" thickBot="1">
      <c r="A2159" s="13" t="s">
        <v>30</v>
      </c>
      <c r="B2159" s="14"/>
      <c r="C2159" s="14"/>
      <c r="D2159" s="14"/>
      <c r="E2159" s="14">
        <v>5</v>
      </c>
      <c r="F2159" s="14">
        <v>19</v>
      </c>
      <c r="G2159" s="15">
        <f t="shared" si="849"/>
        <v>24</v>
      </c>
      <c r="H2159" s="16">
        <f t="shared" si="850"/>
        <v>0</v>
      </c>
      <c r="I2159" s="16">
        <f t="shared" si="850"/>
        <v>0</v>
      </c>
      <c r="J2159" s="16">
        <f t="shared" si="850"/>
        <v>0</v>
      </c>
      <c r="K2159" s="16">
        <f t="shared" si="850"/>
        <v>0.20833333333333334</v>
      </c>
      <c r="L2159" s="16">
        <f t="shared" si="850"/>
        <v>0.79166666666666663</v>
      </c>
      <c r="M2159" s="18" t="s">
        <v>17</v>
      </c>
    </row>
    <row r="2160" spans="1:13" ht="15" customHeight="1" thickTop="1" thickBot="1">
      <c r="A2160" s="13" t="s">
        <v>31</v>
      </c>
      <c r="B2160" s="14"/>
      <c r="C2160" s="14"/>
      <c r="D2160" s="14"/>
      <c r="E2160" s="14">
        <v>3</v>
      </c>
      <c r="F2160" s="14">
        <v>21</v>
      </c>
      <c r="G2160" s="15">
        <f t="shared" si="849"/>
        <v>24</v>
      </c>
      <c r="H2160" s="16">
        <f t="shared" si="850"/>
        <v>0</v>
      </c>
      <c r="I2160" s="16">
        <f t="shared" si="850"/>
        <v>0</v>
      </c>
      <c r="J2160" s="16">
        <f t="shared" si="850"/>
        <v>0</v>
      </c>
      <c r="K2160" s="16">
        <f t="shared" si="850"/>
        <v>0.125</v>
      </c>
      <c r="L2160" s="16">
        <f t="shared" si="850"/>
        <v>0.875</v>
      </c>
      <c r="M2160" s="18" t="s">
        <v>17</v>
      </c>
    </row>
    <row r="2161" spans="1:13" ht="15" customHeight="1" thickTop="1" thickBot="1">
      <c r="A2161" s="19" t="s">
        <v>27</v>
      </c>
      <c r="B2161" s="20">
        <f t="shared" ref="B2161:F2161" si="851">IFERROR(AVERAGE(B2158:B2160),0)</f>
        <v>0</v>
      </c>
      <c r="C2161" s="20">
        <f t="shared" si="851"/>
        <v>1</v>
      </c>
      <c r="D2161" s="26">
        <f t="shared" si="851"/>
        <v>1</v>
      </c>
      <c r="E2161" s="26">
        <f t="shared" si="851"/>
        <v>3.6666666666666665</v>
      </c>
      <c r="F2161" s="26">
        <f t="shared" si="851"/>
        <v>19.666666666666668</v>
      </c>
      <c r="G2161" s="26">
        <f>SUM(AVERAGE(G2158:G2160))</f>
        <v>24</v>
      </c>
      <c r="H2161" s="22">
        <f>AVERAGE(H2158:H2160)*0.2</f>
        <v>0</v>
      </c>
      <c r="I2161" s="22">
        <f>AVERAGE(I2158:I2160)*0.4</f>
        <v>5.5555555555555558E-3</v>
      </c>
      <c r="J2161" s="22">
        <f>AVERAGE(J2158:J2160)*0.6</f>
        <v>8.3333333333333332E-3</v>
      </c>
      <c r="K2161" s="22">
        <f>AVERAGE(K2158:K2160)*0.8</f>
        <v>0.12222222222222223</v>
      </c>
      <c r="L2161" s="25">
        <f>AVERAGE(L2158:L2160)*1</f>
        <v>0.81944444444444431</v>
      </c>
      <c r="M2161" s="27">
        <f>SUM(H2161:L2161)</f>
        <v>0.95555555555555549</v>
      </c>
    </row>
    <row r="2162" spans="1:13" ht="15" customHeight="1" thickTop="1" thickBot="1">
      <c r="A2162" s="8" t="s">
        <v>32</v>
      </c>
      <c r="B2162" s="9" t="s">
        <v>10</v>
      </c>
      <c r="C2162" s="9" t="s">
        <v>11</v>
      </c>
      <c r="D2162" s="9" t="s">
        <v>12</v>
      </c>
      <c r="E2162" s="9" t="s">
        <v>13</v>
      </c>
      <c r="F2162" s="9" t="s">
        <v>14</v>
      </c>
      <c r="G2162" s="10" t="s">
        <v>15</v>
      </c>
      <c r="H2162" s="9" t="s">
        <v>10</v>
      </c>
      <c r="I2162" s="9" t="s">
        <v>11</v>
      </c>
      <c r="J2162" s="9" t="s">
        <v>12</v>
      </c>
      <c r="K2162" s="9" t="s">
        <v>13</v>
      </c>
      <c r="L2162" s="24" t="s">
        <v>14</v>
      </c>
      <c r="M2162" s="10" t="s">
        <v>15</v>
      </c>
    </row>
    <row r="2163" spans="1:13" ht="15" customHeight="1" thickTop="1" thickBot="1">
      <c r="A2163" s="28" t="s">
        <v>33</v>
      </c>
      <c r="B2163" s="29"/>
      <c r="C2163" s="29"/>
      <c r="D2163" s="29"/>
      <c r="E2163" s="14">
        <v>2</v>
      </c>
      <c r="F2163" s="14">
        <v>22</v>
      </c>
      <c r="G2163" s="30">
        <f t="shared" ref="G2163:G2166" si="852">SUM(B2163:F2163)</f>
        <v>24</v>
      </c>
      <c r="H2163" s="31">
        <f t="shared" ref="H2163:L2166" si="853">IFERROR(B2163/$G$2163,0)</f>
        <v>0</v>
      </c>
      <c r="I2163" s="31">
        <f t="shared" si="853"/>
        <v>0</v>
      </c>
      <c r="J2163" s="31">
        <f t="shared" si="853"/>
        <v>0</v>
      </c>
      <c r="K2163" s="31">
        <f t="shared" si="853"/>
        <v>8.3333333333333329E-2</v>
      </c>
      <c r="L2163" s="31">
        <f t="shared" si="853"/>
        <v>0.91666666666666663</v>
      </c>
      <c r="M2163" s="18" t="s">
        <v>17</v>
      </c>
    </row>
    <row r="2164" spans="1:13" ht="15" customHeight="1" thickTop="1" thickBot="1">
      <c r="A2164" s="28" t="s">
        <v>34</v>
      </c>
      <c r="B2164" s="29"/>
      <c r="C2164" s="29"/>
      <c r="D2164" s="29"/>
      <c r="E2164" s="14">
        <v>2</v>
      </c>
      <c r="F2164" s="14">
        <v>22</v>
      </c>
      <c r="G2164" s="30">
        <f t="shared" si="852"/>
        <v>24</v>
      </c>
      <c r="H2164" s="31">
        <f t="shared" si="853"/>
        <v>0</v>
      </c>
      <c r="I2164" s="31">
        <f t="shared" si="853"/>
        <v>0</v>
      </c>
      <c r="J2164" s="31">
        <f t="shared" si="853"/>
        <v>0</v>
      </c>
      <c r="K2164" s="31">
        <f t="shared" si="853"/>
        <v>8.3333333333333329E-2</v>
      </c>
      <c r="L2164" s="31">
        <f t="shared" si="853"/>
        <v>0.91666666666666663</v>
      </c>
      <c r="M2164" s="18" t="s">
        <v>17</v>
      </c>
    </row>
    <row r="2165" spans="1:13" ht="15" customHeight="1" thickTop="1" thickBot="1">
      <c r="A2165" s="28" t="s">
        <v>35</v>
      </c>
      <c r="B2165" s="29"/>
      <c r="C2165" s="29"/>
      <c r="D2165" s="29"/>
      <c r="E2165" s="14">
        <v>2</v>
      </c>
      <c r="F2165" s="14">
        <v>22</v>
      </c>
      <c r="G2165" s="30">
        <f t="shared" si="852"/>
        <v>24</v>
      </c>
      <c r="H2165" s="31">
        <f t="shared" si="853"/>
        <v>0</v>
      </c>
      <c r="I2165" s="31">
        <f t="shared" si="853"/>
        <v>0</v>
      </c>
      <c r="J2165" s="31">
        <f t="shared" si="853"/>
        <v>0</v>
      </c>
      <c r="K2165" s="31">
        <f t="shared" si="853"/>
        <v>8.3333333333333329E-2</v>
      </c>
      <c r="L2165" s="31">
        <f t="shared" si="853"/>
        <v>0.91666666666666663</v>
      </c>
      <c r="M2165" s="18" t="s">
        <v>17</v>
      </c>
    </row>
    <row r="2166" spans="1:13" ht="15" customHeight="1" thickTop="1" thickBot="1">
      <c r="A2166" s="28" t="s">
        <v>36</v>
      </c>
      <c r="B2166" s="29"/>
      <c r="C2166" s="29"/>
      <c r="D2166" s="29"/>
      <c r="E2166" s="14">
        <v>1</v>
      </c>
      <c r="F2166" s="14">
        <v>23</v>
      </c>
      <c r="G2166" s="30">
        <f t="shared" si="852"/>
        <v>24</v>
      </c>
      <c r="H2166" s="31">
        <f t="shared" si="853"/>
        <v>0</v>
      </c>
      <c r="I2166" s="31">
        <f t="shared" si="853"/>
        <v>0</v>
      </c>
      <c r="J2166" s="31">
        <f t="shared" si="853"/>
        <v>0</v>
      </c>
      <c r="K2166" s="31">
        <f t="shared" si="853"/>
        <v>4.1666666666666664E-2</v>
      </c>
      <c r="L2166" s="31">
        <f t="shared" si="853"/>
        <v>0.95833333333333337</v>
      </c>
      <c r="M2166" s="18" t="s">
        <v>17</v>
      </c>
    </row>
    <row r="2167" spans="1:13" ht="15" customHeight="1" thickTop="1" thickBot="1">
      <c r="A2167" s="32" t="s">
        <v>27</v>
      </c>
      <c r="B2167" s="33">
        <f t="shared" ref="B2167:F2167" si="854">IFERROR(AVERAGE(B2163:B2166),0)</f>
        <v>0</v>
      </c>
      <c r="C2167" s="33">
        <f t="shared" si="854"/>
        <v>0</v>
      </c>
      <c r="D2167" s="33">
        <f t="shared" si="854"/>
        <v>0</v>
      </c>
      <c r="E2167" s="33">
        <f t="shared" si="854"/>
        <v>1.75</v>
      </c>
      <c r="F2167" s="33">
        <f t="shared" si="854"/>
        <v>22.25</v>
      </c>
      <c r="G2167" s="33">
        <f>SUM(AVERAGE(G2163:G2166))</f>
        <v>24</v>
      </c>
      <c r="H2167" s="27">
        <f>AVERAGE(H2163:H2166)*0.2</f>
        <v>0</v>
      </c>
      <c r="I2167" s="27">
        <f>AVERAGE(I2163:I2166)*0.4</f>
        <v>0</v>
      </c>
      <c r="J2167" s="27">
        <f>AVERAGE(J2163:J2166)*0.6</f>
        <v>0</v>
      </c>
      <c r="K2167" s="27">
        <f>AVERAGE(K2163:K2166)*0.8</f>
        <v>5.8333333333333341E-2</v>
      </c>
      <c r="L2167" s="34">
        <f>AVERAGE(L2163:L2166)*1</f>
        <v>0.92708333333333337</v>
      </c>
      <c r="M2167" s="27">
        <f>SUM(H2167:L2167)</f>
        <v>0.98541666666666672</v>
      </c>
    </row>
    <row r="2168" spans="1:13" ht="15" customHeight="1" thickTop="1" thickBot="1">
      <c r="A2168" s="35" t="s">
        <v>37</v>
      </c>
      <c r="B2168" s="36"/>
      <c r="C2168" s="36"/>
      <c r="D2168" s="36"/>
      <c r="E2168" s="36"/>
      <c r="F2168" s="36"/>
      <c r="G2168" s="37">
        <f>SUM(B2168:F2168)</f>
        <v>0</v>
      </c>
      <c r="H2168" s="38">
        <f t="shared" ref="H2168:L2168" si="855">IFERROR(B2168/$G$2168,0)</f>
        <v>0</v>
      </c>
      <c r="I2168" s="38">
        <f t="shared" si="855"/>
        <v>0</v>
      </c>
      <c r="J2168" s="38">
        <f t="shared" si="855"/>
        <v>0</v>
      </c>
      <c r="K2168" s="38">
        <f t="shared" si="855"/>
        <v>0</v>
      </c>
      <c r="L2168" s="38">
        <f t="shared" si="855"/>
        <v>0</v>
      </c>
      <c r="M2168" s="18" t="s">
        <v>17</v>
      </c>
    </row>
    <row r="2169" spans="1:13" ht="15" customHeight="1" thickTop="1" thickBot="1">
      <c r="A2169" s="51" t="s">
        <v>38</v>
      </c>
      <c r="B2169" s="52"/>
      <c r="C2169" s="52"/>
      <c r="D2169" s="52"/>
      <c r="E2169" s="52"/>
      <c r="F2169" s="53"/>
      <c r="G2169" s="39">
        <v>24</v>
      </c>
      <c r="H2169" s="27" t="s">
        <v>17</v>
      </c>
      <c r="I2169" s="27" t="s">
        <v>17</v>
      </c>
      <c r="J2169" s="27" t="s">
        <v>17</v>
      </c>
      <c r="K2169" s="27" t="s">
        <v>17</v>
      </c>
      <c r="L2169" s="27" t="s">
        <v>17</v>
      </c>
      <c r="M2169" s="27">
        <f>(M2149+M2156+M2161+M2167)/4</f>
        <v>0.97482638888888884</v>
      </c>
    </row>
    <row r="2170" spans="1:13" ht="15" customHeight="1" thickTop="1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</row>
    <row r="2171" spans="1:13" ht="15" customHeight="1" thickBot="1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</row>
    <row r="2172" spans="1:13" ht="15" customHeight="1" thickTop="1" thickBot="1">
      <c r="A2172" s="3" t="s">
        <v>0</v>
      </c>
      <c r="B2172" s="54" t="s">
        <v>81</v>
      </c>
      <c r="C2172" s="50"/>
      <c r="D2172" s="50"/>
      <c r="E2172" s="50"/>
      <c r="F2172" s="50"/>
      <c r="G2172" s="47"/>
      <c r="H2172" s="55" t="s">
        <v>2</v>
      </c>
      <c r="I2172" s="56"/>
      <c r="J2172" s="57"/>
      <c r="K2172" s="4" t="s">
        <v>3</v>
      </c>
      <c r="L2172" s="58">
        <v>45374</v>
      </c>
      <c r="M2172" s="59"/>
    </row>
    <row r="2173" spans="1:13" ht="15" customHeight="1" thickBot="1">
      <c r="A2173" s="40" t="s">
        <v>4</v>
      </c>
      <c r="B2173" s="41"/>
      <c r="C2173" s="41"/>
      <c r="D2173" s="41"/>
      <c r="E2173" s="41"/>
      <c r="F2173" s="41"/>
      <c r="G2173" s="42"/>
      <c r="H2173" s="5" t="s">
        <v>5</v>
      </c>
      <c r="I2173" s="46">
        <v>22</v>
      </c>
      <c r="J2173" s="47"/>
      <c r="K2173" s="6"/>
      <c r="L2173" s="5"/>
      <c r="M2173" s="5"/>
    </row>
    <row r="2174" spans="1:13" ht="15" customHeight="1" thickBot="1">
      <c r="A2174" s="43"/>
      <c r="B2174" s="44"/>
      <c r="C2174" s="44"/>
      <c r="D2174" s="44"/>
      <c r="E2174" s="44"/>
      <c r="F2174" s="44"/>
      <c r="G2174" s="45"/>
      <c r="H2174" s="5" t="s">
        <v>6</v>
      </c>
      <c r="I2174" s="46">
        <v>2</v>
      </c>
      <c r="J2174" s="47"/>
      <c r="K2174" s="5"/>
      <c r="L2174" s="5"/>
      <c r="M2174" s="5"/>
    </row>
    <row r="2175" spans="1:13" ht="15" customHeight="1" thickBot="1">
      <c r="A2175" s="7" t="s">
        <v>7</v>
      </c>
      <c r="B2175" s="48" t="s">
        <v>8</v>
      </c>
      <c r="C2175" s="49"/>
      <c r="D2175" s="49"/>
      <c r="E2175" s="49"/>
      <c r="F2175" s="49"/>
      <c r="G2175" s="49"/>
      <c r="H2175" s="46" t="s">
        <v>8</v>
      </c>
      <c r="I2175" s="50"/>
      <c r="J2175" s="50"/>
      <c r="K2175" s="50"/>
      <c r="L2175" s="50"/>
      <c r="M2175" s="47"/>
    </row>
    <row r="2176" spans="1:13" ht="15" customHeight="1" thickTop="1" thickBot="1">
      <c r="A2176" s="8" t="s">
        <v>9</v>
      </c>
      <c r="B2176" s="9" t="s">
        <v>10</v>
      </c>
      <c r="C2176" s="9" t="s">
        <v>11</v>
      </c>
      <c r="D2176" s="9" t="s">
        <v>12</v>
      </c>
      <c r="E2176" s="9" t="s">
        <v>13</v>
      </c>
      <c r="F2176" s="9" t="s">
        <v>14</v>
      </c>
      <c r="G2176" s="10" t="s">
        <v>15</v>
      </c>
      <c r="H2176" s="11" t="s">
        <v>10</v>
      </c>
      <c r="I2176" s="11" t="s">
        <v>11</v>
      </c>
      <c r="J2176" s="11" t="s">
        <v>12</v>
      </c>
      <c r="K2176" s="11" t="s">
        <v>13</v>
      </c>
      <c r="L2176" s="11" t="s">
        <v>14</v>
      </c>
      <c r="M2176" s="12" t="s">
        <v>15</v>
      </c>
    </row>
    <row r="2177" spans="1:13" ht="15" customHeight="1" thickTop="1" thickBot="1">
      <c r="A2177" s="13" t="s">
        <v>16</v>
      </c>
      <c r="B2177" s="14"/>
      <c r="C2177" s="14"/>
      <c r="D2177" s="14"/>
      <c r="E2177" s="14">
        <v>2</v>
      </c>
      <c r="F2177" s="14">
        <v>22</v>
      </c>
      <c r="G2177" s="15">
        <f t="shared" ref="G2177:G2179" si="856">SUM(B2177:F2177)</f>
        <v>24</v>
      </c>
      <c r="H2177" s="16">
        <f t="shared" ref="H2177:L2179" si="857">IFERROR(B2177/$G$2177,0)</f>
        <v>0</v>
      </c>
      <c r="I2177" s="16">
        <f t="shared" si="857"/>
        <v>0</v>
      </c>
      <c r="J2177" s="16">
        <f t="shared" si="857"/>
        <v>0</v>
      </c>
      <c r="K2177" s="16">
        <f t="shared" si="857"/>
        <v>8.3333333333333329E-2</v>
      </c>
      <c r="L2177" s="16">
        <f t="shared" si="857"/>
        <v>0.91666666666666663</v>
      </c>
      <c r="M2177" s="17" t="s">
        <v>17</v>
      </c>
    </row>
    <row r="2178" spans="1:13" ht="15" customHeight="1" thickTop="1" thickBot="1">
      <c r="A2178" s="13" t="s">
        <v>18</v>
      </c>
      <c r="B2178" s="14"/>
      <c r="C2178" s="14"/>
      <c r="D2178" s="14"/>
      <c r="E2178" s="14">
        <v>2</v>
      </c>
      <c r="F2178" s="14">
        <v>22</v>
      </c>
      <c r="G2178" s="15">
        <f t="shared" si="856"/>
        <v>24</v>
      </c>
      <c r="H2178" s="16">
        <f t="shared" si="857"/>
        <v>0</v>
      </c>
      <c r="I2178" s="16">
        <f t="shared" si="857"/>
        <v>0</v>
      </c>
      <c r="J2178" s="16">
        <f t="shared" si="857"/>
        <v>0</v>
      </c>
      <c r="K2178" s="16">
        <f t="shared" si="857"/>
        <v>8.3333333333333329E-2</v>
      </c>
      <c r="L2178" s="16">
        <f t="shared" si="857"/>
        <v>0.91666666666666663</v>
      </c>
      <c r="M2178" s="18" t="s">
        <v>17</v>
      </c>
    </row>
    <row r="2179" spans="1:13" ht="15" customHeight="1" thickTop="1" thickBot="1">
      <c r="A2179" s="13" t="s">
        <v>19</v>
      </c>
      <c r="B2179" s="14"/>
      <c r="C2179" s="14"/>
      <c r="D2179" s="14"/>
      <c r="E2179" s="14">
        <v>2</v>
      </c>
      <c r="F2179" s="14">
        <v>22</v>
      </c>
      <c r="G2179" s="15">
        <f t="shared" si="856"/>
        <v>24</v>
      </c>
      <c r="H2179" s="16">
        <f t="shared" si="857"/>
        <v>0</v>
      </c>
      <c r="I2179" s="16">
        <f t="shared" si="857"/>
        <v>0</v>
      </c>
      <c r="J2179" s="16">
        <f t="shared" si="857"/>
        <v>0</v>
      </c>
      <c r="K2179" s="16">
        <f t="shared" si="857"/>
        <v>8.3333333333333329E-2</v>
      </c>
      <c r="L2179" s="16">
        <f t="shared" si="857"/>
        <v>0.91666666666666663</v>
      </c>
      <c r="M2179" s="18" t="s">
        <v>17</v>
      </c>
    </row>
    <row r="2180" spans="1:13" ht="15" customHeight="1" thickTop="1" thickBot="1">
      <c r="A2180" s="19" t="s">
        <v>20</v>
      </c>
      <c r="B2180" s="20">
        <f t="shared" ref="B2180:E2180" si="858">IFERROR(AVERAGE(B2177:B2179),0)</f>
        <v>0</v>
      </c>
      <c r="C2180" s="20">
        <f t="shared" si="858"/>
        <v>0</v>
      </c>
      <c r="D2180" s="20">
        <f t="shared" si="858"/>
        <v>0</v>
      </c>
      <c r="E2180" s="20">
        <f t="shared" si="858"/>
        <v>2</v>
      </c>
      <c r="F2180" s="20"/>
      <c r="G2180" s="20">
        <f>SUM(AVERAGE(G2177:G2179))</f>
        <v>24</v>
      </c>
      <c r="H2180" s="21">
        <f>AVERAGE(H2177:H2179)*0.2</f>
        <v>0</v>
      </c>
      <c r="I2180" s="21">
        <f>AVERAGE(I2177:I2179)*0.4</f>
        <v>0</v>
      </c>
      <c r="J2180" s="21">
        <f>AVERAGE(J2177:J2179)*0.6</f>
        <v>0</v>
      </c>
      <c r="K2180" s="21">
        <f>AVERAGE(K2177:K2179)*0.8</f>
        <v>6.6666666666666666E-2</v>
      </c>
      <c r="L2180" s="21">
        <f>AVERAGE(L2177:L2179)*1</f>
        <v>0.91666666666666663</v>
      </c>
      <c r="M2180" s="22">
        <f>SUM(H2180:L2180)</f>
        <v>0.98333333333333328</v>
      </c>
    </row>
    <row r="2181" spans="1:13" ht="15" customHeight="1" thickTop="1" thickBot="1">
      <c r="A2181" s="23" t="s">
        <v>21</v>
      </c>
      <c r="B2181" s="9" t="s">
        <v>10</v>
      </c>
      <c r="C2181" s="9" t="s">
        <v>11</v>
      </c>
      <c r="D2181" s="9" t="s">
        <v>12</v>
      </c>
      <c r="E2181" s="9" t="s">
        <v>13</v>
      </c>
      <c r="F2181" s="9" t="s">
        <v>14</v>
      </c>
      <c r="G2181" s="10" t="s">
        <v>15</v>
      </c>
      <c r="H2181" s="9" t="s">
        <v>10</v>
      </c>
      <c r="I2181" s="9" t="s">
        <v>11</v>
      </c>
      <c r="J2181" s="9" t="s">
        <v>12</v>
      </c>
      <c r="K2181" s="9" t="s">
        <v>13</v>
      </c>
      <c r="L2181" s="24" t="s">
        <v>14</v>
      </c>
      <c r="M2181" s="10" t="s">
        <v>15</v>
      </c>
    </row>
    <row r="2182" spans="1:13" ht="15" customHeight="1" thickTop="1" thickBot="1">
      <c r="A2182" s="13" t="s">
        <v>22</v>
      </c>
      <c r="B2182" s="14"/>
      <c r="C2182" s="14"/>
      <c r="D2182" s="14"/>
      <c r="E2182" s="14">
        <v>2</v>
      </c>
      <c r="F2182" s="14">
        <v>22</v>
      </c>
      <c r="G2182" s="15">
        <f t="shared" ref="G2182:G2186" si="859">SUM(B2182:F2182)</f>
        <v>24</v>
      </c>
      <c r="H2182" s="16">
        <f t="shared" ref="H2182:L2186" si="860">IFERROR(B2182/$G$2182,0)</f>
        <v>0</v>
      </c>
      <c r="I2182" s="16">
        <f t="shared" si="860"/>
        <v>0</v>
      </c>
      <c r="J2182" s="16">
        <f t="shared" si="860"/>
        <v>0</v>
      </c>
      <c r="K2182" s="16">
        <f t="shared" si="860"/>
        <v>8.3333333333333329E-2</v>
      </c>
      <c r="L2182" s="16">
        <f t="shared" si="860"/>
        <v>0.91666666666666663</v>
      </c>
      <c r="M2182" s="18" t="s">
        <v>17</v>
      </c>
    </row>
    <row r="2183" spans="1:13" ht="15" customHeight="1" thickTop="1" thickBot="1">
      <c r="A2183" s="13" t="s">
        <v>23</v>
      </c>
      <c r="B2183" s="14"/>
      <c r="C2183" s="14"/>
      <c r="D2183" s="14"/>
      <c r="E2183" s="14">
        <v>1</v>
      </c>
      <c r="F2183" s="14">
        <v>23</v>
      </c>
      <c r="G2183" s="15">
        <f t="shared" si="859"/>
        <v>24</v>
      </c>
      <c r="H2183" s="16">
        <f t="shared" si="860"/>
        <v>0</v>
      </c>
      <c r="I2183" s="16">
        <f t="shared" si="860"/>
        <v>0</v>
      </c>
      <c r="J2183" s="16">
        <f t="shared" si="860"/>
        <v>0</v>
      </c>
      <c r="K2183" s="16">
        <f t="shared" si="860"/>
        <v>4.1666666666666664E-2</v>
      </c>
      <c r="L2183" s="16">
        <f t="shared" si="860"/>
        <v>0.95833333333333337</v>
      </c>
      <c r="M2183" s="18" t="s">
        <v>17</v>
      </c>
    </row>
    <row r="2184" spans="1:13" ht="15" customHeight="1" thickTop="1" thickBot="1">
      <c r="A2184" s="13" t="s">
        <v>24</v>
      </c>
      <c r="B2184" s="14"/>
      <c r="C2184" s="14"/>
      <c r="D2184" s="14"/>
      <c r="E2184" s="14"/>
      <c r="F2184" s="14">
        <v>24</v>
      </c>
      <c r="G2184" s="15">
        <f t="shared" si="859"/>
        <v>24</v>
      </c>
      <c r="H2184" s="16">
        <f t="shared" si="860"/>
        <v>0</v>
      </c>
      <c r="I2184" s="16">
        <f t="shared" si="860"/>
        <v>0</v>
      </c>
      <c r="J2184" s="16">
        <f t="shared" si="860"/>
        <v>0</v>
      </c>
      <c r="K2184" s="16">
        <f t="shared" si="860"/>
        <v>0</v>
      </c>
      <c r="L2184" s="16">
        <f t="shared" si="860"/>
        <v>1</v>
      </c>
      <c r="M2184" s="18" t="s">
        <v>17</v>
      </c>
    </row>
    <row r="2185" spans="1:13" ht="15" customHeight="1" thickTop="1" thickBot="1">
      <c r="A2185" s="13" t="s">
        <v>25</v>
      </c>
      <c r="B2185" s="14"/>
      <c r="C2185" s="14"/>
      <c r="D2185" s="14"/>
      <c r="E2185" s="14">
        <v>1</v>
      </c>
      <c r="F2185" s="14">
        <v>23</v>
      </c>
      <c r="G2185" s="15">
        <f t="shared" si="859"/>
        <v>24</v>
      </c>
      <c r="H2185" s="16">
        <f t="shared" si="860"/>
        <v>0</v>
      </c>
      <c r="I2185" s="16">
        <f t="shared" si="860"/>
        <v>0</v>
      </c>
      <c r="J2185" s="16">
        <f t="shared" si="860"/>
        <v>0</v>
      </c>
      <c r="K2185" s="16">
        <f t="shared" si="860"/>
        <v>4.1666666666666664E-2</v>
      </c>
      <c r="L2185" s="16">
        <f t="shared" si="860"/>
        <v>0.95833333333333337</v>
      </c>
      <c r="M2185" s="18" t="s">
        <v>17</v>
      </c>
    </row>
    <row r="2186" spans="1:13" ht="15" customHeight="1" thickTop="1" thickBot="1">
      <c r="A2186" s="13" t="s">
        <v>26</v>
      </c>
      <c r="B2186" s="14"/>
      <c r="C2186" s="14"/>
      <c r="D2186" s="14"/>
      <c r="E2186" s="14"/>
      <c r="F2186" s="14">
        <v>24</v>
      </c>
      <c r="G2186" s="15">
        <f t="shared" si="859"/>
        <v>24</v>
      </c>
      <c r="H2186" s="16">
        <f t="shared" si="860"/>
        <v>0</v>
      </c>
      <c r="I2186" s="16">
        <f t="shared" si="860"/>
        <v>0</v>
      </c>
      <c r="J2186" s="16">
        <f t="shared" si="860"/>
        <v>0</v>
      </c>
      <c r="K2186" s="16">
        <f t="shared" si="860"/>
        <v>0</v>
      </c>
      <c r="L2186" s="16">
        <f t="shared" si="860"/>
        <v>1</v>
      </c>
      <c r="M2186" s="18"/>
    </row>
    <row r="2187" spans="1:13" ht="15" customHeight="1" thickTop="1" thickBot="1">
      <c r="A2187" s="19" t="s">
        <v>27</v>
      </c>
      <c r="B2187" s="20">
        <f t="shared" ref="B2187:E2187" si="861">IFERROR(AVERAGE(B2182:B2186),0)</f>
        <v>0</v>
      </c>
      <c r="C2187" s="20">
        <f t="shared" si="861"/>
        <v>0</v>
      </c>
      <c r="D2187" s="20">
        <f t="shared" si="861"/>
        <v>0</v>
      </c>
      <c r="E2187" s="20">
        <f t="shared" si="861"/>
        <v>1.3333333333333333</v>
      </c>
      <c r="F2187" s="20"/>
      <c r="G2187" s="20">
        <f>SUM(AVERAGE(G2182:G2186))</f>
        <v>24</v>
      </c>
      <c r="H2187" s="22">
        <f>AVERAGE(H2182:H2186)*0.2</f>
        <v>0</v>
      </c>
      <c r="I2187" s="22">
        <f>AVERAGE(I2182:I2186)*0.4</f>
        <v>0</v>
      </c>
      <c r="J2187" s="22">
        <f>AVERAGE(J2182:J2186)*0.6</f>
        <v>0</v>
      </c>
      <c r="K2187" s="22">
        <f>AVERAGE(K2182:K2186)*0.8</f>
        <v>2.6666666666666668E-2</v>
      </c>
      <c r="L2187" s="25">
        <f>AVERAGE(L2182:L2186)*1</f>
        <v>0.96666666666666679</v>
      </c>
      <c r="M2187" s="22">
        <f>SUM(H2187:L2187)</f>
        <v>0.9933333333333334</v>
      </c>
    </row>
    <row r="2188" spans="1:13" ht="15" customHeight="1" thickTop="1" thickBot="1">
      <c r="A2188" s="23" t="s">
        <v>28</v>
      </c>
      <c r="B2188" s="9" t="s">
        <v>10</v>
      </c>
      <c r="C2188" s="9" t="s">
        <v>11</v>
      </c>
      <c r="D2188" s="9" t="s">
        <v>12</v>
      </c>
      <c r="E2188" s="9" t="s">
        <v>13</v>
      </c>
      <c r="F2188" s="9" t="s">
        <v>14</v>
      </c>
      <c r="G2188" s="10" t="s">
        <v>15</v>
      </c>
      <c r="H2188" s="9" t="s">
        <v>10</v>
      </c>
      <c r="I2188" s="9" t="s">
        <v>11</v>
      </c>
      <c r="J2188" s="9" t="s">
        <v>12</v>
      </c>
      <c r="K2188" s="9" t="s">
        <v>13</v>
      </c>
      <c r="L2188" s="24" t="s">
        <v>14</v>
      </c>
      <c r="M2188" s="10" t="s">
        <v>15</v>
      </c>
    </row>
    <row r="2189" spans="1:13" ht="15" customHeight="1" thickTop="1" thickBot="1">
      <c r="A2189" s="13" t="s">
        <v>29</v>
      </c>
      <c r="B2189" s="14"/>
      <c r="C2189" s="14"/>
      <c r="D2189" s="14"/>
      <c r="E2189" s="14">
        <v>1</v>
      </c>
      <c r="F2189" s="14">
        <v>23</v>
      </c>
      <c r="G2189" s="15">
        <f t="shared" ref="G2189:G2191" si="862">SUM(B2189:F2189)</f>
        <v>24</v>
      </c>
      <c r="H2189" s="16">
        <f t="shared" ref="H2189:L2191" si="863">IFERROR(B2189/$G$2189,0)</f>
        <v>0</v>
      </c>
      <c r="I2189" s="16">
        <f t="shared" si="863"/>
        <v>0</v>
      </c>
      <c r="J2189" s="16">
        <f t="shared" si="863"/>
        <v>0</v>
      </c>
      <c r="K2189" s="16">
        <f t="shared" si="863"/>
        <v>4.1666666666666664E-2</v>
      </c>
      <c r="L2189" s="16">
        <f t="shared" si="863"/>
        <v>0.95833333333333337</v>
      </c>
      <c r="M2189" s="18" t="s">
        <v>17</v>
      </c>
    </row>
    <row r="2190" spans="1:13" ht="15" customHeight="1" thickTop="1" thickBot="1">
      <c r="A2190" s="13" t="s">
        <v>30</v>
      </c>
      <c r="B2190" s="14"/>
      <c r="C2190" s="14"/>
      <c r="D2190" s="14"/>
      <c r="E2190" s="14">
        <v>2</v>
      </c>
      <c r="F2190" s="14">
        <v>22</v>
      </c>
      <c r="G2190" s="15">
        <f t="shared" si="862"/>
        <v>24</v>
      </c>
      <c r="H2190" s="16">
        <f t="shared" si="863"/>
        <v>0</v>
      </c>
      <c r="I2190" s="16">
        <f t="shared" si="863"/>
        <v>0</v>
      </c>
      <c r="J2190" s="16">
        <f t="shared" si="863"/>
        <v>0</v>
      </c>
      <c r="K2190" s="16">
        <f t="shared" si="863"/>
        <v>8.3333333333333329E-2</v>
      </c>
      <c r="L2190" s="16">
        <f t="shared" si="863"/>
        <v>0.91666666666666663</v>
      </c>
      <c r="M2190" s="18" t="s">
        <v>17</v>
      </c>
    </row>
    <row r="2191" spans="1:13" ht="15" customHeight="1" thickTop="1" thickBot="1">
      <c r="A2191" s="13" t="s">
        <v>31</v>
      </c>
      <c r="B2191" s="14"/>
      <c r="C2191" s="14"/>
      <c r="D2191" s="14"/>
      <c r="E2191" s="14">
        <v>1</v>
      </c>
      <c r="F2191" s="14">
        <v>23</v>
      </c>
      <c r="G2191" s="15">
        <f t="shared" si="862"/>
        <v>24</v>
      </c>
      <c r="H2191" s="16">
        <f t="shared" si="863"/>
        <v>0</v>
      </c>
      <c r="I2191" s="16">
        <f t="shared" si="863"/>
        <v>0</v>
      </c>
      <c r="J2191" s="16">
        <f t="shared" si="863"/>
        <v>0</v>
      </c>
      <c r="K2191" s="16">
        <f t="shared" si="863"/>
        <v>4.1666666666666664E-2</v>
      </c>
      <c r="L2191" s="16">
        <f t="shared" si="863"/>
        <v>0.95833333333333337</v>
      </c>
      <c r="M2191" s="18" t="s">
        <v>17</v>
      </c>
    </row>
    <row r="2192" spans="1:13" ht="15" customHeight="1" thickTop="1" thickBot="1">
      <c r="A2192" s="19" t="s">
        <v>27</v>
      </c>
      <c r="B2192" s="20">
        <f t="shared" ref="B2192:F2192" si="864">IFERROR(AVERAGE(B2189:B2191),0)</f>
        <v>0</v>
      </c>
      <c r="C2192" s="20">
        <f t="shared" si="864"/>
        <v>0</v>
      </c>
      <c r="D2192" s="26">
        <f t="shared" si="864"/>
        <v>0</v>
      </c>
      <c r="E2192" s="26">
        <f t="shared" si="864"/>
        <v>1.3333333333333333</v>
      </c>
      <c r="F2192" s="26">
        <f t="shared" si="864"/>
        <v>22.666666666666668</v>
      </c>
      <c r="G2192" s="26">
        <f>SUM(AVERAGE(G2189:G2191))</f>
        <v>24</v>
      </c>
      <c r="H2192" s="22">
        <f>AVERAGE(H2189:H2191)*0.2</f>
        <v>0</v>
      </c>
      <c r="I2192" s="22">
        <f>AVERAGE(I2189:I2191)*0.4</f>
        <v>0</v>
      </c>
      <c r="J2192" s="22">
        <f>AVERAGE(J2189:J2191)*0.6</f>
        <v>0</v>
      </c>
      <c r="K2192" s="22">
        <f>AVERAGE(K2189:K2191)*0.8</f>
        <v>4.4444444444444446E-2</v>
      </c>
      <c r="L2192" s="25">
        <f>AVERAGE(L2189:L2191)*1</f>
        <v>0.94444444444444453</v>
      </c>
      <c r="M2192" s="27">
        <f>SUM(H2192:L2192)</f>
        <v>0.98888888888888893</v>
      </c>
    </row>
    <row r="2193" spans="1:13" ht="15" customHeight="1" thickTop="1" thickBot="1">
      <c r="A2193" s="8" t="s">
        <v>32</v>
      </c>
      <c r="B2193" s="9" t="s">
        <v>10</v>
      </c>
      <c r="C2193" s="9" t="s">
        <v>11</v>
      </c>
      <c r="D2193" s="9" t="s">
        <v>12</v>
      </c>
      <c r="E2193" s="9" t="s">
        <v>13</v>
      </c>
      <c r="F2193" s="9" t="s">
        <v>14</v>
      </c>
      <c r="G2193" s="10" t="s">
        <v>15</v>
      </c>
      <c r="H2193" s="9" t="s">
        <v>10</v>
      </c>
      <c r="I2193" s="9" t="s">
        <v>11</v>
      </c>
      <c r="J2193" s="9" t="s">
        <v>12</v>
      </c>
      <c r="K2193" s="9" t="s">
        <v>13</v>
      </c>
      <c r="L2193" s="24" t="s">
        <v>14</v>
      </c>
      <c r="M2193" s="10" t="s">
        <v>15</v>
      </c>
    </row>
    <row r="2194" spans="1:13" ht="15" customHeight="1" thickTop="1" thickBot="1">
      <c r="A2194" s="28" t="s">
        <v>33</v>
      </c>
      <c r="B2194" s="29"/>
      <c r="C2194" s="29"/>
      <c r="D2194" s="29"/>
      <c r="E2194" s="14"/>
      <c r="F2194" s="14">
        <v>24</v>
      </c>
      <c r="G2194" s="30">
        <f t="shared" ref="G2194:G2197" si="865">SUM(B2194:F2194)</f>
        <v>24</v>
      </c>
      <c r="H2194" s="31">
        <f t="shared" ref="H2194:L2197" si="866">IFERROR(B2194/$G$2194,0)</f>
        <v>0</v>
      </c>
      <c r="I2194" s="31">
        <f t="shared" si="866"/>
        <v>0</v>
      </c>
      <c r="J2194" s="31">
        <f t="shared" si="866"/>
        <v>0</v>
      </c>
      <c r="K2194" s="31">
        <f t="shared" si="866"/>
        <v>0</v>
      </c>
      <c r="L2194" s="31">
        <f t="shared" si="866"/>
        <v>1</v>
      </c>
      <c r="M2194" s="18" t="s">
        <v>17</v>
      </c>
    </row>
    <row r="2195" spans="1:13" ht="15" customHeight="1" thickTop="1" thickBot="1">
      <c r="A2195" s="28" t="s">
        <v>34</v>
      </c>
      <c r="B2195" s="29"/>
      <c r="C2195" s="29"/>
      <c r="D2195" s="29"/>
      <c r="E2195" s="14"/>
      <c r="F2195" s="14">
        <v>24</v>
      </c>
      <c r="G2195" s="30">
        <f t="shared" si="865"/>
        <v>24</v>
      </c>
      <c r="H2195" s="31">
        <f t="shared" si="866"/>
        <v>0</v>
      </c>
      <c r="I2195" s="31">
        <f t="shared" si="866"/>
        <v>0</v>
      </c>
      <c r="J2195" s="31">
        <f t="shared" si="866"/>
        <v>0</v>
      </c>
      <c r="K2195" s="31">
        <f t="shared" si="866"/>
        <v>0</v>
      </c>
      <c r="L2195" s="31">
        <f t="shared" si="866"/>
        <v>1</v>
      </c>
      <c r="M2195" s="18" t="s">
        <v>17</v>
      </c>
    </row>
    <row r="2196" spans="1:13" ht="15" customHeight="1" thickTop="1" thickBot="1">
      <c r="A2196" s="28" t="s">
        <v>35</v>
      </c>
      <c r="B2196" s="29"/>
      <c r="C2196" s="29"/>
      <c r="D2196" s="29"/>
      <c r="E2196" s="14"/>
      <c r="F2196" s="14">
        <v>24</v>
      </c>
      <c r="G2196" s="30">
        <f t="shared" si="865"/>
        <v>24</v>
      </c>
      <c r="H2196" s="31">
        <f t="shared" si="866"/>
        <v>0</v>
      </c>
      <c r="I2196" s="31">
        <f t="shared" si="866"/>
        <v>0</v>
      </c>
      <c r="J2196" s="31">
        <f t="shared" si="866"/>
        <v>0</v>
      </c>
      <c r="K2196" s="31">
        <f t="shared" si="866"/>
        <v>0</v>
      </c>
      <c r="L2196" s="31">
        <f t="shared" si="866"/>
        <v>1</v>
      </c>
      <c r="M2196" s="18" t="s">
        <v>17</v>
      </c>
    </row>
    <row r="2197" spans="1:13" ht="15" customHeight="1" thickTop="1" thickBot="1">
      <c r="A2197" s="28" t="s">
        <v>36</v>
      </c>
      <c r="B2197" s="29"/>
      <c r="C2197" s="29"/>
      <c r="D2197" s="29"/>
      <c r="E2197" s="14">
        <v>1</v>
      </c>
      <c r="F2197" s="14">
        <v>23</v>
      </c>
      <c r="G2197" s="30">
        <f t="shared" si="865"/>
        <v>24</v>
      </c>
      <c r="H2197" s="31">
        <f t="shared" si="866"/>
        <v>0</v>
      </c>
      <c r="I2197" s="31">
        <f t="shared" si="866"/>
        <v>0</v>
      </c>
      <c r="J2197" s="31">
        <f t="shared" si="866"/>
        <v>0</v>
      </c>
      <c r="K2197" s="31">
        <f t="shared" si="866"/>
        <v>4.1666666666666664E-2</v>
      </c>
      <c r="L2197" s="31">
        <f t="shared" si="866"/>
        <v>0.95833333333333337</v>
      </c>
      <c r="M2197" s="18" t="s">
        <v>17</v>
      </c>
    </row>
    <row r="2198" spans="1:13" ht="15" customHeight="1" thickTop="1" thickBot="1">
      <c r="A2198" s="32" t="s">
        <v>27</v>
      </c>
      <c r="B2198" s="33">
        <f t="shared" ref="B2198:F2198" si="867">IFERROR(AVERAGE(B2194:B2197),0)</f>
        <v>0</v>
      </c>
      <c r="C2198" s="33">
        <f t="shared" si="867"/>
        <v>0</v>
      </c>
      <c r="D2198" s="33">
        <f t="shared" si="867"/>
        <v>0</v>
      </c>
      <c r="E2198" s="33">
        <f t="shared" si="867"/>
        <v>1</v>
      </c>
      <c r="F2198" s="33">
        <f t="shared" si="867"/>
        <v>23.75</v>
      </c>
      <c r="G2198" s="33">
        <f>SUM(AVERAGE(G2194:G2197))</f>
        <v>24</v>
      </c>
      <c r="H2198" s="27">
        <f>AVERAGE(H2194:H2197)*0.2</f>
        <v>0</v>
      </c>
      <c r="I2198" s="27">
        <f>AVERAGE(I2194:I2197)*0.4</f>
        <v>0</v>
      </c>
      <c r="J2198" s="27">
        <f>AVERAGE(J2194:J2197)*0.6</f>
        <v>0</v>
      </c>
      <c r="K2198" s="27">
        <f>AVERAGE(K2194:K2197)*0.8</f>
        <v>8.3333333333333332E-3</v>
      </c>
      <c r="L2198" s="34">
        <f>AVERAGE(L2194:L2197)*1</f>
        <v>0.98958333333333337</v>
      </c>
      <c r="M2198" s="27">
        <f>SUM(H2198:L2198)</f>
        <v>0.99791666666666667</v>
      </c>
    </row>
    <row r="2199" spans="1:13" ht="15" customHeight="1" thickTop="1" thickBot="1">
      <c r="A2199" s="35" t="s">
        <v>37</v>
      </c>
      <c r="B2199" s="36"/>
      <c r="C2199" s="36"/>
      <c r="D2199" s="36"/>
      <c r="E2199" s="36"/>
      <c r="F2199" s="36"/>
      <c r="G2199" s="37">
        <f>SUM(B2199:F2199)</f>
        <v>0</v>
      </c>
      <c r="H2199" s="38">
        <f t="shared" ref="H2199:L2199" si="868">IFERROR(B2199/$G$2199,0)</f>
        <v>0</v>
      </c>
      <c r="I2199" s="38">
        <f t="shared" si="868"/>
        <v>0</v>
      </c>
      <c r="J2199" s="38">
        <f t="shared" si="868"/>
        <v>0</v>
      </c>
      <c r="K2199" s="38">
        <f t="shared" si="868"/>
        <v>0</v>
      </c>
      <c r="L2199" s="38">
        <f t="shared" si="868"/>
        <v>0</v>
      </c>
      <c r="M2199" s="18" t="s">
        <v>17</v>
      </c>
    </row>
    <row r="2200" spans="1:13" ht="15" customHeight="1" thickTop="1" thickBot="1">
      <c r="A2200" s="51" t="s">
        <v>38</v>
      </c>
      <c r="B2200" s="52"/>
      <c r="C2200" s="52"/>
      <c r="D2200" s="52"/>
      <c r="E2200" s="52"/>
      <c r="F2200" s="53"/>
      <c r="G2200" s="39">
        <v>24</v>
      </c>
      <c r="H2200" s="27" t="s">
        <v>17</v>
      </c>
      <c r="I2200" s="27" t="s">
        <v>17</v>
      </c>
      <c r="J2200" s="27" t="s">
        <v>17</v>
      </c>
      <c r="K2200" s="27" t="s">
        <v>17</v>
      </c>
      <c r="L2200" s="27" t="s">
        <v>17</v>
      </c>
      <c r="M2200" s="27">
        <f>(M2180+M2187+M2192+M2198)/4</f>
        <v>0.99086805555555557</v>
      </c>
    </row>
    <row r="2201" spans="1:13" ht="15" customHeight="1" thickTop="1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</row>
    <row r="2202" spans="1:13" ht="15" customHeight="1" thickBot="1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</row>
    <row r="2203" spans="1:13" ht="15" customHeight="1" thickTop="1" thickBot="1">
      <c r="A2203" s="3" t="s">
        <v>0</v>
      </c>
      <c r="B2203" s="54" t="s">
        <v>81</v>
      </c>
      <c r="C2203" s="50"/>
      <c r="D2203" s="50"/>
      <c r="E2203" s="50"/>
      <c r="F2203" s="50"/>
      <c r="G2203" s="47"/>
      <c r="H2203" s="55" t="s">
        <v>2</v>
      </c>
      <c r="I2203" s="56"/>
      <c r="J2203" s="57"/>
      <c r="K2203" s="4" t="s">
        <v>3</v>
      </c>
      <c r="L2203" s="58">
        <v>45373</v>
      </c>
      <c r="M2203" s="59"/>
    </row>
    <row r="2204" spans="1:13" ht="15" customHeight="1" thickBot="1">
      <c r="A2204" s="40" t="s">
        <v>4</v>
      </c>
      <c r="B2204" s="41"/>
      <c r="C2204" s="41"/>
      <c r="D2204" s="41"/>
      <c r="E2204" s="41"/>
      <c r="F2204" s="41"/>
      <c r="G2204" s="42"/>
      <c r="H2204" s="5" t="s">
        <v>5</v>
      </c>
      <c r="I2204" s="46">
        <v>22</v>
      </c>
      <c r="J2204" s="47"/>
      <c r="K2204" s="6"/>
      <c r="L2204" s="5"/>
      <c r="M2204" s="5"/>
    </row>
    <row r="2205" spans="1:13" ht="15" customHeight="1" thickBot="1">
      <c r="A2205" s="43"/>
      <c r="B2205" s="44"/>
      <c r="C2205" s="44"/>
      <c r="D2205" s="44"/>
      <c r="E2205" s="44"/>
      <c r="F2205" s="44"/>
      <c r="G2205" s="45"/>
      <c r="H2205" s="5" t="s">
        <v>6</v>
      </c>
      <c r="I2205" s="46">
        <v>2</v>
      </c>
      <c r="J2205" s="47"/>
      <c r="K2205" s="5"/>
      <c r="L2205" s="5"/>
      <c r="M2205" s="5"/>
    </row>
    <row r="2206" spans="1:13" ht="15" customHeight="1" thickBot="1">
      <c r="A2206" s="7" t="s">
        <v>7</v>
      </c>
      <c r="B2206" s="48" t="s">
        <v>8</v>
      </c>
      <c r="C2206" s="49"/>
      <c r="D2206" s="49"/>
      <c r="E2206" s="49"/>
      <c r="F2206" s="49"/>
      <c r="G2206" s="49"/>
      <c r="H2206" s="46" t="s">
        <v>8</v>
      </c>
      <c r="I2206" s="50"/>
      <c r="J2206" s="50"/>
      <c r="K2206" s="50"/>
      <c r="L2206" s="50"/>
      <c r="M2206" s="47"/>
    </row>
    <row r="2207" spans="1:13" ht="15" customHeight="1" thickTop="1" thickBot="1">
      <c r="A2207" s="8" t="s">
        <v>9</v>
      </c>
      <c r="B2207" s="9" t="s">
        <v>10</v>
      </c>
      <c r="C2207" s="9" t="s">
        <v>11</v>
      </c>
      <c r="D2207" s="9" t="s">
        <v>12</v>
      </c>
      <c r="E2207" s="9" t="s">
        <v>13</v>
      </c>
      <c r="F2207" s="9" t="s">
        <v>14</v>
      </c>
      <c r="G2207" s="10" t="s">
        <v>15</v>
      </c>
      <c r="H2207" s="11" t="s">
        <v>10</v>
      </c>
      <c r="I2207" s="11" t="s">
        <v>11</v>
      </c>
      <c r="J2207" s="11" t="s">
        <v>12</v>
      </c>
      <c r="K2207" s="11" t="s">
        <v>13</v>
      </c>
      <c r="L2207" s="11" t="s">
        <v>14</v>
      </c>
      <c r="M2207" s="12" t="s">
        <v>15</v>
      </c>
    </row>
    <row r="2208" spans="1:13" ht="15" customHeight="1" thickTop="1" thickBot="1">
      <c r="A2208" s="13" t="s">
        <v>16</v>
      </c>
      <c r="B2208" s="14"/>
      <c r="C2208" s="14"/>
      <c r="D2208" s="14"/>
      <c r="E2208" s="14">
        <v>2</v>
      </c>
      <c r="F2208" s="14">
        <v>22</v>
      </c>
      <c r="G2208" s="15">
        <f t="shared" ref="G2208:G2210" si="869">SUM(B2208:F2208)</f>
        <v>24</v>
      </c>
      <c r="H2208" s="16">
        <f t="shared" ref="H2208:L2210" si="870">IFERROR(B2208/$G$2208,0)</f>
        <v>0</v>
      </c>
      <c r="I2208" s="16">
        <f t="shared" si="870"/>
        <v>0</v>
      </c>
      <c r="J2208" s="16">
        <f t="shared" si="870"/>
        <v>0</v>
      </c>
      <c r="K2208" s="16">
        <f t="shared" si="870"/>
        <v>8.3333333333333329E-2</v>
      </c>
      <c r="L2208" s="16">
        <f t="shared" si="870"/>
        <v>0.91666666666666663</v>
      </c>
      <c r="M2208" s="17" t="s">
        <v>17</v>
      </c>
    </row>
    <row r="2209" spans="1:13" ht="15" customHeight="1" thickTop="1" thickBot="1">
      <c r="A2209" s="13" t="s">
        <v>18</v>
      </c>
      <c r="B2209" s="14"/>
      <c r="C2209" s="14"/>
      <c r="D2209" s="14"/>
      <c r="E2209" s="14">
        <v>2</v>
      </c>
      <c r="F2209" s="14">
        <v>22</v>
      </c>
      <c r="G2209" s="15">
        <f t="shared" si="869"/>
        <v>24</v>
      </c>
      <c r="H2209" s="16">
        <f t="shared" si="870"/>
        <v>0</v>
      </c>
      <c r="I2209" s="16">
        <f t="shared" si="870"/>
        <v>0</v>
      </c>
      <c r="J2209" s="16">
        <f t="shared" si="870"/>
        <v>0</v>
      </c>
      <c r="K2209" s="16">
        <f t="shared" si="870"/>
        <v>8.3333333333333329E-2</v>
      </c>
      <c r="L2209" s="16">
        <f t="shared" si="870"/>
        <v>0.91666666666666663</v>
      </c>
      <c r="M2209" s="18" t="s">
        <v>17</v>
      </c>
    </row>
    <row r="2210" spans="1:13" ht="15" customHeight="1" thickTop="1" thickBot="1">
      <c r="A2210" s="13" t="s">
        <v>19</v>
      </c>
      <c r="B2210" s="14"/>
      <c r="C2210" s="14"/>
      <c r="D2210" s="14"/>
      <c r="E2210" s="14">
        <v>1</v>
      </c>
      <c r="F2210" s="14">
        <v>23</v>
      </c>
      <c r="G2210" s="15">
        <f t="shared" si="869"/>
        <v>24</v>
      </c>
      <c r="H2210" s="16">
        <f t="shared" si="870"/>
        <v>0</v>
      </c>
      <c r="I2210" s="16">
        <f t="shared" si="870"/>
        <v>0</v>
      </c>
      <c r="J2210" s="16">
        <f t="shared" si="870"/>
        <v>0</v>
      </c>
      <c r="K2210" s="16">
        <f t="shared" si="870"/>
        <v>4.1666666666666664E-2</v>
      </c>
      <c r="L2210" s="16">
        <f t="shared" si="870"/>
        <v>0.95833333333333337</v>
      </c>
      <c r="M2210" s="18" t="s">
        <v>17</v>
      </c>
    </row>
    <row r="2211" spans="1:13" ht="15" customHeight="1" thickTop="1" thickBot="1">
      <c r="A2211" s="19" t="s">
        <v>20</v>
      </c>
      <c r="B2211" s="20">
        <f t="shared" ref="B2211:E2211" si="871">IFERROR(AVERAGE(B2208:B2210),0)</f>
        <v>0</v>
      </c>
      <c r="C2211" s="20">
        <f t="shared" si="871"/>
        <v>0</v>
      </c>
      <c r="D2211" s="20">
        <f t="shared" si="871"/>
        <v>0</v>
      </c>
      <c r="E2211" s="20">
        <f t="shared" si="871"/>
        <v>1.6666666666666667</v>
      </c>
      <c r="F2211" s="20"/>
      <c r="G2211" s="20">
        <f>SUM(AVERAGE(G2208:G2210))</f>
        <v>24</v>
      </c>
      <c r="H2211" s="21">
        <f>AVERAGE(H2208:H2210)*0.2</f>
        <v>0</v>
      </c>
      <c r="I2211" s="21">
        <f>AVERAGE(I2208:I2210)*0.4</f>
        <v>0</v>
      </c>
      <c r="J2211" s="21">
        <f>AVERAGE(J2208:J2210)*0.6</f>
        <v>0</v>
      </c>
      <c r="K2211" s="21">
        <f>AVERAGE(K2208:K2210)*0.8</f>
        <v>5.5555555555555552E-2</v>
      </c>
      <c r="L2211" s="21">
        <f>AVERAGE(L2208:L2210)*1</f>
        <v>0.93055555555555547</v>
      </c>
      <c r="M2211" s="22">
        <f>SUM(H2211:L2211)</f>
        <v>0.98611111111111105</v>
      </c>
    </row>
    <row r="2212" spans="1:13" ht="15" customHeight="1" thickTop="1" thickBot="1">
      <c r="A2212" s="23" t="s">
        <v>21</v>
      </c>
      <c r="B2212" s="9" t="s">
        <v>10</v>
      </c>
      <c r="C2212" s="9" t="s">
        <v>11</v>
      </c>
      <c r="D2212" s="9" t="s">
        <v>12</v>
      </c>
      <c r="E2212" s="9" t="s">
        <v>13</v>
      </c>
      <c r="F2212" s="9" t="s">
        <v>14</v>
      </c>
      <c r="G2212" s="10" t="s">
        <v>15</v>
      </c>
      <c r="H2212" s="9" t="s">
        <v>10</v>
      </c>
      <c r="I2212" s="9" t="s">
        <v>11</v>
      </c>
      <c r="J2212" s="9" t="s">
        <v>12</v>
      </c>
      <c r="K2212" s="9" t="s">
        <v>13</v>
      </c>
      <c r="L2212" s="24" t="s">
        <v>14</v>
      </c>
      <c r="M2212" s="10" t="s">
        <v>15</v>
      </c>
    </row>
    <row r="2213" spans="1:13" ht="15" customHeight="1" thickTop="1" thickBot="1">
      <c r="A2213" s="13" t="s">
        <v>22</v>
      </c>
      <c r="B2213" s="14"/>
      <c r="C2213" s="14"/>
      <c r="D2213" s="14"/>
      <c r="E2213" s="14">
        <v>2</v>
      </c>
      <c r="F2213" s="14">
        <v>22</v>
      </c>
      <c r="G2213" s="15">
        <f t="shared" ref="G2213:G2217" si="872">SUM(B2213:F2213)</f>
        <v>24</v>
      </c>
      <c r="H2213" s="16">
        <f t="shared" ref="H2213:L2217" si="873">IFERROR(B2213/$G$2213,0)</f>
        <v>0</v>
      </c>
      <c r="I2213" s="16">
        <f t="shared" si="873"/>
        <v>0</v>
      </c>
      <c r="J2213" s="16">
        <f t="shared" si="873"/>
        <v>0</v>
      </c>
      <c r="K2213" s="16">
        <f t="shared" si="873"/>
        <v>8.3333333333333329E-2</v>
      </c>
      <c r="L2213" s="16">
        <f t="shared" si="873"/>
        <v>0.91666666666666663</v>
      </c>
      <c r="M2213" s="18" t="s">
        <v>17</v>
      </c>
    </row>
    <row r="2214" spans="1:13" ht="15" customHeight="1" thickTop="1" thickBot="1">
      <c r="A2214" s="13" t="s">
        <v>23</v>
      </c>
      <c r="B2214" s="14"/>
      <c r="C2214" s="14"/>
      <c r="D2214" s="14"/>
      <c r="E2214" s="14">
        <v>1</v>
      </c>
      <c r="F2214" s="14">
        <v>23</v>
      </c>
      <c r="G2214" s="15">
        <f t="shared" si="872"/>
        <v>24</v>
      </c>
      <c r="H2214" s="16">
        <f t="shared" si="873"/>
        <v>0</v>
      </c>
      <c r="I2214" s="16">
        <f t="shared" si="873"/>
        <v>0</v>
      </c>
      <c r="J2214" s="16">
        <f t="shared" si="873"/>
        <v>0</v>
      </c>
      <c r="K2214" s="16">
        <f t="shared" si="873"/>
        <v>4.1666666666666664E-2</v>
      </c>
      <c r="L2214" s="16">
        <f t="shared" si="873"/>
        <v>0.95833333333333337</v>
      </c>
      <c r="M2214" s="18" t="s">
        <v>17</v>
      </c>
    </row>
    <row r="2215" spans="1:13" ht="15" customHeight="1" thickTop="1" thickBot="1">
      <c r="A2215" s="13" t="s">
        <v>24</v>
      </c>
      <c r="B2215" s="14"/>
      <c r="C2215" s="14"/>
      <c r="D2215" s="14"/>
      <c r="E2215" s="14">
        <v>3</v>
      </c>
      <c r="F2215" s="14">
        <v>21</v>
      </c>
      <c r="G2215" s="15">
        <f t="shared" si="872"/>
        <v>24</v>
      </c>
      <c r="H2215" s="16">
        <f t="shared" si="873"/>
        <v>0</v>
      </c>
      <c r="I2215" s="16">
        <f t="shared" si="873"/>
        <v>0</v>
      </c>
      <c r="J2215" s="16">
        <f t="shared" si="873"/>
        <v>0</v>
      </c>
      <c r="K2215" s="16">
        <f t="shared" si="873"/>
        <v>0.125</v>
      </c>
      <c r="L2215" s="16">
        <f t="shared" si="873"/>
        <v>0.875</v>
      </c>
      <c r="M2215" s="18" t="s">
        <v>17</v>
      </c>
    </row>
    <row r="2216" spans="1:13" ht="15" customHeight="1" thickTop="1" thickBot="1">
      <c r="A2216" s="13" t="s">
        <v>25</v>
      </c>
      <c r="B2216" s="14"/>
      <c r="C2216" s="14"/>
      <c r="D2216" s="14"/>
      <c r="E2216" s="14">
        <v>2</v>
      </c>
      <c r="F2216" s="14">
        <v>22</v>
      </c>
      <c r="G2216" s="15">
        <f t="shared" si="872"/>
        <v>24</v>
      </c>
      <c r="H2216" s="16">
        <f t="shared" si="873"/>
        <v>0</v>
      </c>
      <c r="I2216" s="16">
        <f t="shared" si="873"/>
        <v>0</v>
      </c>
      <c r="J2216" s="16">
        <f t="shared" si="873"/>
        <v>0</v>
      </c>
      <c r="K2216" s="16">
        <f t="shared" si="873"/>
        <v>8.3333333333333329E-2</v>
      </c>
      <c r="L2216" s="16">
        <f t="shared" si="873"/>
        <v>0.91666666666666663</v>
      </c>
      <c r="M2216" s="18" t="s">
        <v>17</v>
      </c>
    </row>
    <row r="2217" spans="1:13" ht="15" customHeight="1" thickTop="1" thickBot="1">
      <c r="A2217" s="13" t="s">
        <v>26</v>
      </c>
      <c r="B2217" s="14"/>
      <c r="C2217" s="14"/>
      <c r="D2217" s="14"/>
      <c r="E2217" s="14">
        <v>1</v>
      </c>
      <c r="F2217" s="14">
        <v>23</v>
      </c>
      <c r="G2217" s="15">
        <f t="shared" si="872"/>
        <v>24</v>
      </c>
      <c r="H2217" s="16">
        <f t="shared" si="873"/>
        <v>0</v>
      </c>
      <c r="I2217" s="16">
        <f t="shared" si="873"/>
        <v>0</v>
      </c>
      <c r="J2217" s="16">
        <f t="shared" si="873"/>
        <v>0</v>
      </c>
      <c r="K2217" s="16">
        <f t="shared" si="873"/>
        <v>4.1666666666666664E-2</v>
      </c>
      <c r="L2217" s="16">
        <f t="shared" si="873"/>
        <v>0.95833333333333337</v>
      </c>
      <c r="M2217" s="18"/>
    </row>
    <row r="2218" spans="1:13" ht="15" customHeight="1" thickTop="1" thickBot="1">
      <c r="A2218" s="19" t="s">
        <v>27</v>
      </c>
      <c r="B2218" s="20">
        <f t="shared" ref="B2218:E2218" si="874">IFERROR(AVERAGE(B2213:B2217),0)</f>
        <v>0</v>
      </c>
      <c r="C2218" s="20">
        <f t="shared" si="874"/>
        <v>0</v>
      </c>
      <c r="D2218" s="20">
        <f t="shared" si="874"/>
        <v>0</v>
      </c>
      <c r="E2218" s="20">
        <f t="shared" si="874"/>
        <v>1.8</v>
      </c>
      <c r="F2218" s="20"/>
      <c r="G2218" s="20">
        <f>SUM(AVERAGE(G2213:G2217))</f>
        <v>24</v>
      </c>
      <c r="H2218" s="22">
        <f>AVERAGE(H2213:H2217)*0.2</f>
        <v>0</v>
      </c>
      <c r="I2218" s="22">
        <f>AVERAGE(I2213:I2217)*0.4</f>
        <v>0</v>
      </c>
      <c r="J2218" s="22">
        <f>AVERAGE(J2213:J2217)*0.6</f>
        <v>0</v>
      </c>
      <c r="K2218" s="22">
        <f>AVERAGE(K2213:K2217)*0.8</f>
        <v>0.06</v>
      </c>
      <c r="L2218" s="25">
        <f>AVERAGE(L2213:L2217)*1</f>
        <v>0.92500000000000004</v>
      </c>
      <c r="M2218" s="22">
        <f>SUM(H2218:L2218)</f>
        <v>0.9850000000000001</v>
      </c>
    </row>
    <row r="2219" spans="1:13" ht="15" customHeight="1" thickTop="1" thickBot="1">
      <c r="A2219" s="23" t="s">
        <v>28</v>
      </c>
      <c r="B2219" s="9" t="s">
        <v>10</v>
      </c>
      <c r="C2219" s="9" t="s">
        <v>11</v>
      </c>
      <c r="D2219" s="9" t="s">
        <v>12</v>
      </c>
      <c r="E2219" s="9" t="s">
        <v>13</v>
      </c>
      <c r="F2219" s="9" t="s">
        <v>14</v>
      </c>
      <c r="G2219" s="10" t="s">
        <v>15</v>
      </c>
      <c r="H2219" s="9" t="s">
        <v>10</v>
      </c>
      <c r="I2219" s="9" t="s">
        <v>11</v>
      </c>
      <c r="J2219" s="9" t="s">
        <v>12</v>
      </c>
      <c r="K2219" s="9" t="s">
        <v>13</v>
      </c>
      <c r="L2219" s="24" t="s">
        <v>14</v>
      </c>
      <c r="M2219" s="10" t="s">
        <v>15</v>
      </c>
    </row>
    <row r="2220" spans="1:13" ht="15" customHeight="1" thickTop="1" thickBot="1">
      <c r="A2220" s="13" t="s">
        <v>29</v>
      </c>
      <c r="B2220" s="14"/>
      <c r="C2220" s="14"/>
      <c r="D2220" s="14"/>
      <c r="E2220" s="14">
        <v>2</v>
      </c>
      <c r="F2220" s="14">
        <v>22</v>
      </c>
      <c r="G2220" s="15">
        <f t="shared" ref="G2220:G2222" si="875">SUM(B2220:F2220)</f>
        <v>24</v>
      </c>
      <c r="H2220" s="16">
        <f t="shared" ref="H2220:L2222" si="876">IFERROR(B2220/$G$2220,0)</f>
        <v>0</v>
      </c>
      <c r="I2220" s="16">
        <f t="shared" si="876"/>
        <v>0</v>
      </c>
      <c r="J2220" s="16">
        <f t="shared" si="876"/>
        <v>0</v>
      </c>
      <c r="K2220" s="16">
        <f t="shared" si="876"/>
        <v>8.3333333333333329E-2</v>
      </c>
      <c r="L2220" s="16">
        <f t="shared" si="876"/>
        <v>0.91666666666666663</v>
      </c>
      <c r="M2220" s="18" t="s">
        <v>17</v>
      </c>
    </row>
    <row r="2221" spans="1:13" ht="15" customHeight="1" thickTop="1" thickBot="1">
      <c r="A2221" s="13" t="s">
        <v>30</v>
      </c>
      <c r="B2221" s="14"/>
      <c r="C2221" s="14"/>
      <c r="D2221" s="14"/>
      <c r="E2221" s="14">
        <v>2</v>
      </c>
      <c r="F2221" s="14">
        <v>22</v>
      </c>
      <c r="G2221" s="15">
        <f t="shared" si="875"/>
        <v>24</v>
      </c>
      <c r="H2221" s="16">
        <f t="shared" si="876"/>
        <v>0</v>
      </c>
      <c r="I2221" s="16">
        <f t="shared" si="876"/>
        <v>0</v>
      </c>
      <c r="J2221" s="16">
        <f t="shared" si="876"/>
        <v>0</v>
      </c>
      <c r="K2221" s="16">
        <f t="shared" si="876"/>
        <v>8.3333333333333329E-2</v>
      </c>
      <c r="L2221" s="16">
        <f t="shared" si="876"/>
        <v>0.91666666666666663</v>
      </c>
      <c r="M2221" s="18" t="s">
        <v>17</v>
      </c>
    </row>
    <row r="2222" spans="1:13" ht="15" customHeight="1" thickTop="1" thickBot="1">
      <c r="A2222" s="13" t="s">
        <v>31</v>
      </c>
      <c r="B2222" s="14"/>
      <c r="C2222" s="14"/>
      <c r="D2222" s="14"/>
      <c r="E2222" s="14">
        <v>2</v>
      </c>
      <c r="F2222" s="14">
        <v>22</v>
      </c>
      <c r="G2222" s="15">
        <f t="shared" si="875"/>
        <v>24</v>
      </c>
      <c r="H2222" s="16">
        <f t="shared" si="876"/>
        <v>0</v>
      </c>
      <c r="I2222" s="16">
        <f t="shared" si="876"/>
        <v>0</v>
      </c>
      <c r="J2222" s="16">
        <f t="shared" si="876"/>
        <v>0</v>
      </c>
      <c r="K2222" s="16">
        <f t="shared" si="876"/>
        <v>8.3333333333333329E-2</v>
      </c>
      <c r="L2222" s="16">
        <f t="shared" si="876"/>
        <v>0.91666666666666663</v>
      </c>
      <c r="M2222" s="18" t="s">
        <v>17</v>
      </c>
    </row>
    <row r="2223" spans="1:13" ht="15" customHeight="1" thickTop="1" thickBot="1">
      <c r="A2223" s="19" t="s">
        <v>27</v>
      </c>
      <c r="B2223" s="20">
        <f t="shared" ref="B2223:F2223" si="877">IFERROR(AVERAGE(B2220:B2222),0)</f>
        <v>0</v>
      </c>
      <c r="C2223" s="20">
        <f t="shared" si="877"/>
        <v>0</v>
      </c>
      <c r="D2223" s="26">
        <f t="shared" si="877"/>
        <v>0</v>
      </c>
      <c r="E2223" s="26">
        <f t="shared" si="877"/>
        <v>2</v>
      </c>
      <c r="F2223" s="26">
        <f t="shared" si="877"/>
        <v>22</v>
      </c>
      <c r="G2223" s="26">
        <f>SUM(AVERAGE(G2220:G2222))</f>
        <v>24</v>
      </c>
      <c r="H2223" s="22">
        <f>AVERAGE(H2220:H2222)*0.2</f>
        <v>0</v>
      </c>
      <c r="I2223" s="22">
        <f>AVERAGE(I2220:I2222)*0.4</f>
        <v>0</v>
      </c>
      <c r="J2223" s="22">
        <f>AVERAGE(J2220:J2222)*0.6</f>
        <v>0</v>
      </c>
      <c r="K2223" s="22">
        <f>AVERAGE(K2220:K2222)*0.8</f>
        <v>6.6666666666666666E-2</v>
      </c>
      <c r="L2223" s="25">
        <f>AVERAGE(L2220:L2222)*1</f>
        <v>0.91666666666666663</v>
      </c>
      <c r="M2223" s="27">
        <f>SUM(H2223:L2223)</f>
        <v>0.98333333333333328</v>
      </c>
    </row>
    <row r="2224" spans="1:13" ht="15" customHeight="1" thickTop="1" thickBot="1">
      <c r="A2224" s="8" t="s">
        <v>32</v>
      </c>
      <c r="B2224" s="9" t="s">
        <v>10</v>
      </c>
      <c r="C2224" s="9" t="s">
        <v>11</v>
      </c>
      <c r="D2224" s="9" t="s">
        <v>12</v>
      </c>
      <c r="E2224" s="9" t="s">
        <v>13</v>
      </c>
      <c r="F2224" s="9" t="s">
        <v>14</v>
      </c>
      <c r="G2224" s="10" t="s">
        <v>15</v>
      </c>
      <c r="H2224" s="9" t="s">
        <v>10</v>
      </c>
      <c r="I2224" s="9" t="s">
        <v>11</v>
      </c>
      <c r="J2224" s="9" t="s">
        <v>12</v>
      </c>
      <c r="K2224" s="9" t="s">
        <v>13</v>
      </c>
      <c r="L2224" s="24" t="s">
        <v>14</v>
      </c>
      <c r="M2224" s="10" t="s">
        <v>15</v>
      </c>
    </row>
    <row r="2225" spans="1:13" ht="15" customHeight="1" thickTop="1" thickBot="1">
      <c r="A2225" s="28" t="s">
        <v>33</v>
      </c>
      <c r="B2225" s="29"/>
      <c r="C2225" s="29"/>
      <c r="D2225" s="29"/>
      <c r="E2225" s="14">
        <v>2</v>
      </c>
      <c r="F2225" s="14">
        <v>22</v>
      </c>
      <c r="G2225" s="30">
        <f t="shared" ref="G2225:G2228" si="878">SUM(B2225:F2225)</f>
        <v>24</v>
      </c>
      <c r="H2225" s="31">
        <f t="shared" ref="H2225:L2228" si="879">IFERROR(B2225/$G$2225,0)</f>
        <v>0</v>
      </c>
      <c r="I2225" s="31">
        <f t="shared" si="879"/>
        <v>0</v>
      </c>
      <c r="J2225" s="31">
        <f t="shared" si="879"/>
        <v>0</v>
      </c>
      <c r="K2225" s="31">
        <f t="shared" si="879"/>
        <v>8.3333333333333329E-2</v>
      </c>
      <c r="L2225" s="31">
        <f t="shared" si="879"/>
        <v>0.91666666666666663</v>
      </c>
      <c r="M2225" s="18" t="s">
        <v>17</v>
      </c>
    </row>
    <row r="2226" spans="1:13" ht="15" customHeight="1" thickTop="1" thickBot="1">
      <c r="A2226" s="28" t="s">
        <v>34</v>
      </c>
      <c r="B2226" s="29"/>
      <c r="C2226" s="29"/>
      <c r="D2226" s="29"/>
      <c r="E2226" s="14">
        <v>1</v>
      </c>
      <c r="F2226" s="14">
        <v>23</v>
      </c>
      <c r="G2226" s="30">
        <f t="shared" si="878"/>
        <v>24</v>
      </c>
      <c r="H2226" s="31">
        <f t="shared" si="879"/>
        <v>0</v>
      </c>
      <c r="I2226" s="31">
        <f t="shared" si="879"/>
        <v>0</v>
      </c>
      <c r="J2226" s="31">
        <f t="shared" si="879"/>
        <v>0</v>
      </c>
      <c r="K2226" s="31">
        <f t="shared" si="879"/>
        <v>4.1666666666666664E-2</v>
      </c>
      <c r="L2226" s="31">
        <f t="shared" si="879"/>
        <v>0.95833333333333337</v>
      </c>
      <c r="M2226" s="18" t="s">
        <v>17</v>
      </c>
    </row>
    <row r="2227" spans="1:13" ht="15" customHeight="1" thickTop="1" thickBot="1">
      <c r="A2227" s="28" t="s">
        <v>35</v>
      </c>
      <c r="B2227" s="29"/>
      <c r="C2227" s="29"/>
      <c r="D2227" s="29"/>
      <c r="E2227" s="14">
        <v>2</v>
      </c>
      <c r="F2227" s="14">
        <v>22</v>
      </c>
      <c r="G2227" s="30">
        <f t="shared" si="878"/>
        <v>24</v>
      </c>
      <c r="H2227" s="31">
        <f t="shared" si="879"/>
        <v>0</v>
      </c>
      <c r="I2227" s="31">
        <f t="shared" si="879"/>
        <v>0</v>
      </c>
      <c r="J2227" s="31">
        <f t="shared" si="879"/>
        <v>0</v>
      </c>
      <c r="K2227" s="31">
        <f t="shared" si="879"/>
        <v>8.3333333333333329E-2</v>
      </c>
      <c r="L2227" s="31">
        <f t="shared" si="879"/>
        <v>0.91666666666666663</v>
      </c>
      <c r="M2227" s="18" t="s">
        <v>17</v>
      </c>
    </row>
    <row r="2228" spans="1:13" ht="15" customHeight="1" thickTop="1" thickBot="1">
      <c r="A2228" s="28" t="s">
        <v>36</v>
      </c>
      <c r="B2228" s="29"/>
      <c r="C2228" s="29"/>
      <c r="D2228" s="29"/>
      <c r="E2228" s="14">
        <v>1</v>
      </c>
      <c r="F2228" s="14">
        <v>23</v>
      </c>
      <c r="G2228" s="30">
        <f t="shared" si="878"/>
        <v>24</v>
      </c>
      <c r="H2228" s="31">
        <f t="shared" si="879"/>
        <v>0</v>
      </c>
      <c r="I2228" s="31">
        <f t="shared" si="879"/>
        <v>0</v>
      </c>
      <c r="J2228" s="31">
        <f t="shared" si="879"/>
        <v>0</v>
      </c>
      <c r="K2228" s="31">
        <f t="shared" si="879"/>
        <v>4.1666666666666664E-2</v>
      </c>
      <c r="L2228" s="31">
        <f t="shared" si="879"/>
        <v>0.95833333333333337</v>
      </c>
      <c r="M2228" s="18" t="s">
        <v>17</v>
      </c>
    </row>
    <row r="2229" spans="1:13" ht="15" customHeight="1" thickTop="1" thickBot="1">
      <c r="A2229" s="32" t="s">
        <v>27</v>
      </c>
      <c r="B2229" s="33">
        <f t="shared" ref="B2229:F2229" si="880">IFERROR(AVERAGE(B2225:B2228),0)</f>
        <v>0</v>
      </c>
      <c r="C2229" s="33">
        <f t="shared" si="880"/>
        <v>0</v>
      </c>
      <c r="D2229" s="33">
        <f t="shared" si="880"/>
        <v>0</v>
      </c>
      <c r="E2229" s="33">
        <f t="shared" si="880"/>
        <v>1.5</v>
      </c>
      <c r="F2229" s="33">
        <f t="shared" si="880"/>
        <v>22.5</v>
      </c>
      <c r="G2229" s="33">
        <f>SUM(AVERAGE(G2225:G2228))</f>
        <v>24</v>
      </c>
      <c r="H2229" s="27">
        <f>AVERAGE(H2225:H2228)*0.2</f>
        <v>0</v>
      </c>
      <c r="I2229" s="27">
        <f>AVERAGE(I2225:I2228)*0.4</f>
        <v>0</v>
      </c>
      <c r="J2229" s="27">
        <f>AVERAGE(J2225:J2228)*0.6</f>
        <v>0</v>
      </c>
      <c r="K2229" s="27">
        <f>AVERAGE(K2225:K2228)*0.8</f>
        <v>4.9999999999999996E-2</v>
      </c>
      <c r="L2229" s="34">
        <f>AVERAGE(L2225:L2228)*1</f>
        <v>0.9375</v>
      </c>
      <c r="M2229" s="27">
        <f>SUM(H2229:L2229)</f>
        <v>0.98750000000000004</v>
      </c>
    </row>
    <row r="2230" spans="1:13" ht="15" customHeight="1" thickTop="1" thickBot="1">
      <c r="A2230" s="35" t="s">
        <v>37</v>
      </c>
      <c r="B2230" s="36"/>
      <c r="C2230" s="36"/>
      <c r="D2230" s="36"/>
      <c r="E2230" s="36"/>
      <c r="F2230" s="36"/>
      <c r="G2230" s="37">
        <f>SUM(B2230:F2230)</f>
        <v>0</v>
      </c>
      <c r="H2230" s="38">
        <f t="shared" ref="H2230:L2230" si="881">IFERROR(B2230/$G$2230,0)</f>
        <v>0</v>
      </c>
      <c r="I2230" s="38">
        <f t="shared" si="881"/>
        <v>0</v>
      </c>
      <c r="J2230" s="38">
        <f t="shared" si="881"/>
        <v>0</v>
      </c>
      <c r="K2230" s="38">
        <f t="shared" si="881"/>
        <v>0</v>
      </c>
      <c r="L2230" s="38">
        <f t="shared" si="881"/>
        <v>0</v>
      </c>
      <c r="M2230" s="18" t="s">
        <v>17</v>
      </c>
    </row>
    <row r="2231" spans="1:13" ht="15" customHeight="1" thickTop="1" thickBot="1">
      <c r="A2231" s="51" t="s">
        <v>38</v>
      </c>
      <c r="B2231" s="52"/>
      <c r="C2231" s="52"/>
      <c r="D2231" s="52"/>
      <c r="E2231" s="52"/>
      <c r="F2231" s="53"/>
      <c r="G2231" s="39">
        <v>24</v>
      </c>
      <c r="H2231" s="27" t="s">
        <v>17</v>
      </c>
      <c r="I2231" s="27" t="s">
        <v>17</v>
      </c>
      <c r="J2231" s="27" t="s">
        <v>17</v>
      </c>
      <c r="K2231" s="27" t="s">
        <v>17</v>
      </c>
      <c r="L2231" s="27" t="s">
        <v>17</v>
      </c>
      <c r="M2231" s="27">
        <f>(M2211+M2218+M2223+M2229)/4</f>
        <v>0.98548611111111106</v>
      </c>
    </row>
    <row r="2232" spans="1:13" ht="15" customHeight="1" thickTop="1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</row>
    <row r="2233" spans="1:13" ht="15" customHeight="1" thickBot="1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</row>
    <row r="2234" spans="1:13" ht="15" customHeight="1" thickTop="1" thickBot="1">
      <c r="A2234" s="3" t="s">
        <v>0</v>
      </c>
      <c r="B2234" s="54" t="s">
        <v>73</v>
      </c>
      <c r="C2234" s="50"/>
      <c r="D2234" s="50"/>
      <c r="E2234" s="50"/>
      <c r="F2234" s="50"/>
      <c r="G2234" s="47"/>
      <c r="H2234" s="55" t="s">
        <v>2</v>
      </c>
      <c r="I2234" s="56"/>
      <c r="J2234" s="57"/>
      <c r="K2234" s="4" t="s">
        <v>3</v>
      </c>
      <c r="L2234" s="58">
        <v>45367</v>
      </c>
      <c r="M2234" s="59"/>
    </row>
    <row r="2235" spans="1:13" ht="15" customHeight="1" thickBot="1">
      <c r="A2235" s="40" t="s">
        <v>4</v>
      </c>
      <c r="B2235" s="41"/>
      <c r="C2235" s="41"/>
      <c r="D2235" s="41"/>
      <c r="E2235" s="41"/>
      <c r="F2235" s="41"/>
      <c r="G2235" s="42"/>
      <c r="H2235" s="5" t="s">
        <v>5</v>
      </c>
      <c r="I2235" s="46">
        <v>20</v>
      </c>
      <c r="J2235" s="47"/>
      <c r="K2235" s="6"/>
      <c r="L2235" s="5"/>
      <c r="M2235" s="5"/>
    </row>
    <row r="2236" spans="1:13" ht="15" customHeight="1" thickBot="1">
      <c r="A2236" s="43"/>
      <c r="B2236" s="44"/>
      <c r="C2236" s="44"/>
      <c r="D2236" s="44"/>
      <c r="E2236" s="44"/>
      <c r="F2236" s="44"/>
      <c r="G2236" s="45"/>
      <c r="H2236" s="5" t="s">
        <v>6</v>
      </c>
      <c r="I2236" s="46">
        <v>2</v>
      </c>
      <c r="J2236" s="47"/>
      <c r="K2236" s="5">
        <v>2</v>
      </c>
      <c r="L2236" s="5"/>
      <c r="M2236" s="5"/>
    </row>
    <row r="2237" spans="1:13" ht="15" customHeight="1" thickBot="1">
      <c r="A2237" s="7" t="s">
        <v>7</v>
      </c>
      <c r="B2237" s="48" t="s">
        <v>8</v>
      </c>
      <c r="C2237" s="49"/>
      <c r="D2237" s="49"/>
      <c r="E2237" s="49"/>
      <c r="F2237" s="49"/>
      <c r="G2237" s="49"/>
      <c r="H2237" s="46" t="s">
        <v>8</v>
      </c>
      <c r="I2237" s="50"/>
      <c r="J2237" s="50"/>
      <c r="K2237" s="50"/>
      <c r="L2237" s="50"/>
      <c r="M2237" s="47"/>
    </row>
    <row r="2238" spans="1:13" ht="15" customHeight="1" thickTop="1" thickBot="1">
      <c r="A2238" s="8" t="s">
        <v>9</v>
      </c>
      <c r="B2238" s="9" t="s">
        <v>10</v>
      </c>
      <c r="C2238" s="9" t="s">
        <v>11</v>
      </c>
      <c r="D2238" s="9" t="s">
        <v>12</v>
      </c>
      <c r="E2238" s="9" t="s">
        <v>13</v>
      </c>
      <c r="F2238" s="9" t="s">
        <v>14</v>
      </c>
      <c r="G2238" s="10" t="s">
        <v>15</v>
      </c>
      <c r="H2238" s="11" t="s">
        <v>10</v>
      </c>
      <c r="I2238" s="11" t="s">
        <v>11</v>
      </c>
      <c r="J2238" s="11" t="s">
        <v>12</v>
      </c>
      <c r="K2238" s="11" t="s">
        <v>13</v>
      </c>
      <c r="L2238" s="11" t="s">
        <v>14</v>
      </c>
      <c r="M2238" s="12" t="s">
        <v>15</v>
      </c>
    </row>
    <row r="2239" spans="1:13" ht="15" customHeight="1" thickTop="1" thickBot="1">
      <c r="A2239" s="13" t="s">
        <v>16</v>
      </c>
      <c r="B2239" s="14"/>
      <c r="C2239" s="14"/>
      <c r="D2239" s="14"/>
      <c r="E2239" s="14">
        <v>3</v>
      </c>
      <c r="F2239" s="14">
        <v>19</v>
      </c>
      <c r="G2239" s="15">
        <f t="shared" ref="G2239:G2241" si="882">SUM(B2239:F2239)</f>
        <v>22</v>
      </c>
      <c r="H2239" s="16">
        <f t="shared" ref="H2239:L2241" si="883">IFERROR(B2239/$G$2239,0)</f>
        <v>0</v>
      </c>
      <c r="I2239" s="16">
        <f t="shared" si="883"/>
        <v>0</v>
      </c>
      <c r="J2239" s="16">
        <f t="shared" si="883"/>
        <v>0</v>
      </c>
      <c r="K2239" s="16">
        <f t="shared" si="883"/>
        <v>0.13636363636363635</v>
      </c>
      <c r="L2239" s="16">
        <f t="shared" si="883"/>
        <v>0.86363636363636365</v>
      </c>
      <c r="M2239" s="17" t="s">
        <v>17</v>
      </c>
    </row>
    <row r="2240" spans="1:13" ht="15" customHeight="1" thickTop="1" thickBot="1">
      <c r="A2240" s="13" t="s">
        <v>18</v>
      </c>
      <c r="B2240" s="14"/>
      <c r="C2240" s="14"/>
      <c r="D2240" s="14"/>
      <c r="E2240" s="14">
        <v>2</v>
      </c>
      <c r="F2240" s="14">
        <v>20</v>
      </c>
      <c r="G2240" s="15">
        <f t="shared" si="882"/>
        <v>22</v>
      </c>
      <c r="H2240" s="16">
        <f t="shared" si="883"/>
        <v>0</v>
      </c>
      <c r="I2240" s="16">
        <f t="shared" si="883"/>
        <v>0</v>
      </c>
      <c r="J2240" s="16">
        <f t="shared" si="883"/>
        <v>0</v>
      </c>
      <c r="K2240" s="16">
        <f t="shared" si="883"/>
        <v>9.0909090909090912E-2</v>
      </c>
      <c r="L2240" s="16">
        <f t="shared" si="883"/>
        <v>0.90909090909090906</v>
      </c>
      <c r="M2240" s="18" t="s">
        <v>17</v>
      </c>
    </row>
    <row r="2241" spans="1:13" ht="15" customHeight="1" thickTop="1" thickBot="1">
      <c r="A2241" s="13" t="s">
        <v>19</v>
      </c>
      <c r="B2241" s="14"/>
      <c r="C2241" s="14"/>
      <c r="D2241" s="14"/>
      <c r="E2241" s="14">
        <v>2</v>
      </c>
      <c r="F2241" s="14">
        <v>20</v>
      </c>
      <c r="G2241" s="15">
        <f t="shared" si="882"/>
        <v>22</v>
      </c>
      <c r="H2241" s="16">
        <f t="shared" si="883"/>
        <v>0</v>
      </c>
      <c r="I2241" s="16">
        <f t="shared" si="883"/>
        <v>0</v>
      </c>
      <c r="J2241" s="16">
        <f t="shared" si="883"/>
        <v>0</v>
      </c>
      <c r="K2241" s="16">
        <f t="shared" si="883"/>
        <v>9.0909090909090912E-2</v>
      </c>
      <c r="L2241" s="16">
        <f t="shared" si="883"/>
        <v>0.90909090909090906</v>
      </c>
      <c r="M2241" s="18" t="s">
        <v>17</v>
      </c>
    </row>
    <row r="2242" spans="1:13" ht="15" customHeight="1" thickTop="1" thickBot="1">
      <c r="A2242" s="19" t="s">
        <v>20</v>
      </c>
      <c r="B2242" s="20">
        <f t="shared" ref="B2242:E2242" si="884">IFERROR(AVERAGE(B2239:B2241),0)</f>
        <v>0</v>
      </c>
      <c r="C2242" s="20">
        <f t="shared" si="884"/>
        <v>0</v>
      </c>
      <c r="D2242" s="20">
        <f t="shared" si="884"/>
        <v>0</v>
      </c>
      <c r="E2242" s="20">
        <f t="shared" si="884"/>
        <v>2.3333333333333335</v>
      </c>
      <c r="F2242" s="20"/>
      <c r="G2242" s="20">
        <f>SUM(AVERAGE(G2239:G2241))</f>
        <v>22</v>
      </c>
      <c r="H2242" s="21">
        <f>AVERAGE(H2239:H2241)*0.2</f>
        <v>0</v>
      </c>
      <c r="I2242" s="21">
        <f>AVERAGE(I2239:I2241)*0.4</f>
        <v>0</v>
      </c>
      <c r="J2242" s="21">
        <f>AVERAGE(J2239:J2241)*0.6</f>
        <v>0</v>
      </c>
      <c r="K2242" s="21">
        <f>AVERAGE(K2239:K2241)*0.8</f>
        <v>8.4848484848484854E-2</v>
      </c>
      <c r="L2242" s="21">
        <f>AVERAGE(L2239:L2241)*1</f>
        <v>0.89393939393939392</v>
      </c>
      <c r="M2242" s="22">
        <f>SUM(H2242:L2242)</f>
        <v>0.97878787878787876</v>
      </c>
    </row>
    <row r="2243" spans="1:13" ht="15" customHeight="1" thickTop="1" thickBot="1">
      <c r="A2243" s="23" t="s">
        <v>21</v>
      </c>
      <c r="B2243" s="9" t="s">
        <v>10</v>
      </c>
      <c r="C2243" s="9" t="s">
        <v>11</v>
      </c>
      <c r="D2243" s="9" t="s">
        <v>12</v>
      </c>
      <c r="E2243" s="9" t="s">
        <v>13</v>
      </c>
      <c r="F2243" s="9"/>
      <c r="G2243" s="10" t="s">
        <v>15</v>
      </c>
      <c r="H2243" s="9" t="s">
        <v>10</v>
      </c>
      <c r="I2243" s="9" t="s">
        <v>11</v>
      </c>
      <c r="J2243" s="9" t="s">
        <v>12</v>
      </c>
      <c r="K2243" s="9" t="s">
        <v>13</v>
      </c>
      <c r="L2243" s="24" t="s">
        <v>14</v>
      </c>
      <c r="M2243" s="10" t="s">
        <v>15</v>
      </c>
    </row>
    <row r="2244" spans="1:13" ht="15" customHeight="1" thickTop="1" thickBot="1">
      <c r="A2244" s="13" t="s">
        <v>22</v>
      </c>
      <c r="B2244" s="14"/>
      <c r="C2244" s="14"/>
      <c r="D2244" s="14"/>
      <c r="E2244" s="14">
        <v>3</v>
      </c>
      <c r="F2244" s="14">
        <v>19</v>
      </c>
      <c r="G2244" s="15">
        <f t="shared" ref="G2244:G2248" si="885">SUM(B2244:F2244)</f>
        <v>22</v>
      </c>
      <c r="H2244" s="16">
        <f t="shared" ref="H2244:L2248" si="886">IFERROR(B2244/$G$2244,0)</f>
        <v>0</v>
      </c>
      <c r="I2244" s="16">
        <f t="shared" si="886"/>
        <v>0</v>
      </c>
      <c r="J2244" s="16">
        <f t="shared" si="886"/>
        <v>0</v>
      </c>
      <c r="K2244" s="16">
        <f t="shared" si="886"/>
        <v>0.13636363636363635</v>
      </c>
      <c r="L2244" s="16">
        <f t="shared" si="886"/>
        <v>0.86363636363636365</v>
      </c>
      <c r="M2244" s="18" t="s">
        <v>17</v>
      </c>
    </row>
    <row r="2245" spans="1:13" ht="15" customHeight="1" thickTop="1" thickBot="1">
      <c r="A2245" s="13" t="s">
        <v>23</v>
      </c>
      <c r="B2245" s="14"/>
      <c r="C2245" s="14"/>
      <c r="D2245" s="14"/>
      <c r="E2245" s="14">
        <v>3</v>
      </c>
      <c r="F2245" s="14">
        <v>19</v>
      </c>
      <c r="G2245" s="15">
        <f t="shared" si="885"/>
        <v>22</v>
      </c>
      <c r="H2245" s="16">
        <f t="shared" si="886"/>
        <v>0</v>
      </c>
      <c r="I2245" s="16">
        <f t="shared" si="886"/>
        <v>0</v>
      </c>
      <c r="J2245" s="16">
        <f t="shared" si="886"/>
        <v>0</v>
      </c>
      <c r="K2245" s="16">
        <f t="shared" si="886"/>
        <v>0.13636363636363635</v>
      </c>
      <c r="L2245" s="16">
        <f t="shared" si="886"/>
        <v>0.86363636363636365</v>
      </c>
      <c r="M2245" s="18" t="s">
        <v>17</v>
      </c>
    </row>
    <row r="2246" spans="1:13" ht="15" customHeight="1" thickTop="1" thickBot="1">
      <c r="A2246" s="13" t="s">
        <v>24</v>
      </c>
      <c r="B2246" s="14"/>
      <c r="C2246" s="14"/>
      <c r="D2246" s="14"/>
      <c r="E2246" s="14">
        <v>3</v>
      </c>
      <c r="F2246" s="14">
        <v>19</v>
      </c>
      <c r="G2246" s="15">
        <f t="shared" si="885"/>
        <v>22</v>
      </c>
      <c r="H2246" s="16">
        <f t="shared" si="886"/>
        <v>0</v>
      </c>
      <c r="I2246" s="16">
        <f t="shared" si="886"/>
        <v>0</v>
      </c>
      <c r="J2246" s="16">
        <f t="shared" si="886"/>
        <v>0</v>
      </c>
      <c r="K2246" s="16">
        <f t="shared" si="886"/>
        <v>0.13636363636363635</v>
      </c>
      <c r="L2246" s="16">
        <f t="shared" si="886"/>
        <v>0.86363636363636365</v>
      </c>
      <c r="M2246" s="18" t="s">
        <v>17</v>
      </c>
    </row>
    <row r="2247" spans="1:13" ht="15" customHeight="1" thickTop="1" thickBot="1">
      <c r="A2247" s="13" t="s">
        <v>25</v>
      </c>
      <c r="B2247" s="14"/>
      <c r="C2247" s="14"/>
      <c r="D2247" s="14"/>
      <c r="E2247" s="14">
        <v>3</v>
      </c>
      <c r="F2247" s="14">
        <v>19</v>
      </c>
      <c r="G2247" s="15">
        <f t="shared" si="885"/>
        <v>22</v>
      </c>
      <c r="H2247" s="16">
        <f t="shared" si="886"/>
        <v>0</v>
      </c>
      <c r="I2247" s="16">
        <f t="shared" si="886"/>
        <v>0</v>
      </c>
      <c r="J2247" s="16">
        <f t="shared" si="886"/>
        <v>0</v>
      </c>
      <c r="K2247" s="16">
        <f t="shared" si="886"/>
        <v>0.13636363636363635</v>
      </c>
      <c r="L2247" s="16">
        <f t="shared" si="886"/>
        <v>0.86363636363636365</v>
      </c>
      <c r="M2247" s="18" t="s">
        <v>17</v>
      </c>
    </row>
    <row r="2248" spans="1:13" ht="15" customHeight="1" thickTop="1" thickBot="1">
      <c r="A2248" s="13" t="s">
        <v>26</v>
      </c>
      <c r="B2248" s="14"/>
      <c r="C2248" s="14"/>
      <c r="D2248" s="14"/>
      <c r="E2248" s="14">
        <v>2</v>
      </c>
      <c r="F2248" s="14">
        <v>20</v>
      </c>
      <c r="G2248" s="15">
        <f t="shared" si="885"/>
        <v>22</v>
      </c>
      <c r="H2248" s="16">
        <f t="shared" si="886"/>
        <v>0</v>
      </c>
      <c r="I2248" s="16">
        <f t="shared" si="886"/>
        <v>0</v>
      </c>
      <c r="J2248" s="16">
        <f t="shared" si="886"/>
        <v>0</v>
      </c>
      <c r="K2248" s="16">
        <f t="shared" si="886"/>
        <v>9.0909090909090912E-2</v>
      </c>
      <c r="L2248" s="16">
        <f t="shared" si="886"/>
        <v>0.90909090909090906</v>
      </c>
      <c r="M2248" s="18"/>
    </row>
    <row r="2249" spans="1:13" ht="15" customHeight="1" thickTop="1" thickBot="1">
      <c r="A2249" s="19" t="s">
        <v>27</v>
      </c>
      <c r="B2249" s="20">
        <f t="shared" ref="B2249:E2249" si="887">IFERROR(AVERAGE(B2244:B2248),0)</f>
        <v>0</v>
      </c>
      <c r="C2249" s="20">
        <f t="shared" si="887"/>
        <v>0</v>
      </c>
      <c r="D2249" s="20">
        <f t="shared" si="887"/>
        <v>0</v>
      </c>
      <c r="E2249" s="20">
        <f t="shared" si="887"/>
        <v>2.8</v>
      </c>
      <c r="F2249" s="20"/>
      <c r="G2249" s="20">
        <f>SUM(AVERAGE(G2244:G2248))</f>
        <v>22</v>
      </c>
      <c r="H2249" s="22">
        <f>AVERAGE(H2244:H2248)*0.2</f>
        <v>0</v>
      </c>
      <c r="I2249" s="22">
        <f>AVERAGE(I2244:I2248)*0.4</f>
        <v>0</v>
      </c>
      <c r="J2249" s="22">
        <f>AVERAGE(J2244:J2248)*0.6</f>
        <v>0</v>
      </c>
      <c r="K2249" s="22">
        <f>AVERAGE(K2244:K2248)*0.8</f>
        <v>0.10181818181818181</v>
      </c>
      <c r="L2249" s="25">
        <f>AVERAGE(L2244:L2248)*1</f>
        <v>0.87272727272727268</v>
      </c>
      <c r="M2249" s="22">
        <f>SUM(H2249:L2249)</f>
        <v>0.97454545454545449</v>
      </c>
    </row>
    <row r="2250" spans="1:13" ht="15" customHeight="1" thickTop="1" thickBot="1">
      <c r="A2250" s="23" t="s">
        <v>28</v>
      </c>
      <c r="B2250" s="9" t="s">
        <v>10</v>
      </c>
      <c r="C2250" s="9" t="s">
        <v>11</v>
      </c>
      <c r="D2250" s="9" t="s">
        <v>12</v>
      </c>
      <c r="E2250" s="9" t="s">
        <v>13</v>
      </c>
      <c r="F2250" s="9" t="s">
        <v>14</v>
      </c>
      <c r="G2250" s="10" t="s">
        <v>15</v>
      </c>
      <c r="H2250" s="9" t="s">
        <v>10</v>
      </c>
      <c r="I2250" s="9" t="s">
        <v>11</v>
      </c>
      <c r="J2250" s="9" t="s">
        <v>12</v>
      </c>
      <c r="K2250" s="9" t="s">
        <v>13</v>
      </c>
      <c r="L2250" s="24" t="s">
        <v>14</v>
      </c>
      <c r="M2250" s="10" t="s">
        <v>15</v>
      </c>
    </row>
    <row r="2251" spans="1:13" ht="15" customHeight="1" thickTop="1" thickBot="1">
      <c r="A2251" s="13" t="s">
        <v>29</v>
      </c>
      <c r="B2251" s="14"/>
      <c r="C2251" s="14"/>
      <c r="D2251" s="14"/>
      <c r="E2251" s="14">
        <v>4</v>
      </c>
      <c r="F2251" s="14">
        <v>18</v>
      </c>
      <c r="G2251" s="15">
        <f t="shared" ref="G2251:G2253" si="888">SUM(B2251:F2251)</f>
        <v>22</v>
      </c>
      <c r="H2251" s="16">
        <f t="shared" ref="H2251:L2253" si="889">IFERROR(B2251/$G$2251,0)</f>
        <v>0</v>
      </c>
      <c r="I2251" s="16">
        <f t="shared" si="889"/>
        <v>0</v>
      </c>
      <c r="J2251" s="16">
        <f t="shared" si="889"/>
        <v>0</v>
      </c>
      <c r="K2251" s="16">
        <f t="shared" si="889"/>
        <v>0.18181818181818182</v>
      </c>
      <c r="L2251" s="16">
        <f t="shared" si="889"/>
        <v>0.81818181818181823</v>
      </c>
      <c r="M2251" s="18" t="s">
        <v>17</v>
      </c>
    </row>
    <row r="2252" spans="1:13" ht="15" customHeight="1" thickTop="1" thickBot="1">
      <c r="A2252" s="13" t="s">
        <v>30</v>
      </c>
      <c r="B2252" s="14"/>
      <c r="C2252" s="14"/>
      <c r="D2252" s="14"/>
      <c r="E2252" s="14">
        <v>2</v>
      </c>
      <c r="F2252" s="14">
        <v>20</v>
      </c>
      <c r="G2252" s="15">
        <f t="shared" si="888"/>
        <v>22</v>
      </c>
      <c r="H2252" s="16">
        <f t="shared" si="889"/>
        <v>0</v>
      </c>
      <c r="I2252" s="16">
        <f t="shared" si="889"/>
        <v>0</v>
      </c>
      <c r="J2252" s="16">
        <f t="shared" si="889"/>
        <v>0</v>
      </c>
      <c r="K2252" s="16">
        <f t="shared" si="889"/>
        <v>9.0909090909090912E-2</v>
      </c>
      <c r="L2252" s="16">
        <f t="shared" si="889"/>
        <v>0.90909090909090906</v>
      </c>
      <c r="M2252" s="18" t="s">
        <v>17</v>
      </c>
    </row>
    <row r="2253" spans="1:13" ht="15" customHeight="1" thickTop="1" thickBot="1">
      <c r="A2253" s="13" t="s">
        <v>31</v>
      </c>
      <c r="B2253" s="14"/>
      <c r="C2253" s="14"/>
      <c r="D2253" s="14"/>
      <c r="E2253" s="14">
        <v>1</v>
      </c>
      <c r="F2253" s="14">
        <v>21</v>
      </c>
      <c r="G2253" s="15">
        <f t="shared" si="888"/>
        <v>22</v>
      </c>
      <c r="H2253" s="16">
        <f t="shared" si="889"/>
        <v>0</v>
      </c>
      <c r="I2253" s="16">
        <f t="shared" si="889"/>
        <v>0</v>
      </c>
      <c r="J2253" s="16">
        <f t="shared" si="889"/>
        <v>0</v>
      </c>
      <c r="K2253" s="16">
        <f t="shared" si="889"/>
        <v>4.5454545454545456E-2</v>
      </c>
      <c r="L2253" s="16">
        <f t="shared" si="889"/>
        <v>0.95454545454545459</v>
      </c>
      <c r="M2253" s="18" t="s">
        <v>17</v>
      </c>
    </row>
    <row r="2254" spans="1:13" ht="15" customHeight="1" thickTop="1" thickBot="1">
      <c r="A2254" s="19" t="s">
        <v>27</v>
      </c>
      <c r="B2254" s="20">
        <f t="shared" ref="B2254:F2254" si="890">IFERROR(AVERAGE(B2251:B2253),0)</f>
        <v>0</v>
      </c>
      <c r="C2254" s="20">
        <f t="shared" si="890"/>
        <v>0</v>
      </c>
      <c r="D2254" s="26">
        <f t="shared" si="890"/>
        <v>0</v>
      </c>
      <c r="E2254" s="26">
        <f t="shared" si="890"/>
        <v>2.3333333333333335</v>
      </c>
      <c r="F2254" s="26">
        <f t="shared" si="890"/>
        <v>19.666666666666668</v>
      </c>
      <c r="G2254" s="26">
        <f>SUM(AVERAGE(G2251:G2253))</f>
        <v>22</v>
      </c>
      <c r="H2254" s="22">
        <f>AVERAGE(H2251:H2253)*0.2</f>
        <v>0</v>
      </c>
      <c r="I2254" s="22">
        <f>AVERAGE(I2251:I2253)*0.4</f>
        <v>0</v>
      </c>
      <c r="J2254" s="22">
        <f>AVERAGE(J2251:J2253)*0.6</f>
        <v>0</v>
      </c>
      <c r="K2254" s="22">
        <f>AVERAGE(K2251:K2253)*0.8</f>
        <v>8.4848484848484854E-2</v>
      </c>
      <c r="L2254" s="25">
        <f>AVERAGE(L2251:L2253)*1</f>
        <v>0.89393939393939392</v>
      </c>
      <c r="M2254" s="27">
        <f>SUM(H2254:L2254)</f>
        <v>0.97878787878787876</v>
      </c>
    </row>
    <row r="2255" spans="1:13" ht="15" customHeight="1" thickTop="1" thickBot="1">
      <c r="A2255" s="8" t="s">
        <v>32</v>
      </c>
      <c r="B2255" s="9" t="s">
        <v>10</v>
      </c>
      <c r="C2255" s="9" t="s">
        <v>11</v>
      </c>
      <c r="D2255" s="9" t="s">
        <v>12</v>
      </c>
      <c r="E2255" s="9" t="s">
        <v>13</v>
      </c>
      <c r="F2255" s="9" t="s">
        <v>14</v>
      </c>
      <c r="G2255" s="10" t="s">
        <v>15</v>
      </c>
      <c r="H2255" s="9" t="s">
        <v>10</v>
      </c>
      <c r="I2255" s="9" t="s">
        <v>11</v>
      </c>
      <c r="J2255" s="9" t="s">
        <v>12</v>
      </c>
      <c r="K2255" s="9" t="s">
        <v>13</v>
      </c>
      <c r="L2255" s="24" t="s">
        <v>14</v>
      </c>
      <c r="M2255" s="10" t="s">
        <v>15</v>
      </c>
    </row>
    <row r="2256" spans="1:13" ht="15" customHeight="1" thickTop="1" thickBot="1">
      <c r="A2256" s="28" t="s">
        <v>33</v>
      </c>
      <c r="B2256" s="29"/>
      <c r="C2256" s="29"/>
      <c r="D2256" s="29"/>
      <c r="E2256" s="14">
        <v>2</v>
      </c>
      <c r="F2256" s="14">
        <v>20</v>
      </c>
      <c r="G2256" s="30">
        <f t="shared" ref="G2256:G2259" si="891">SUM(B2256:F2256)</f>
        <v>22</v>
      </c>
      <c r="H2256" s="31">
        <f t="shared" ref="H2256:L2259" si="892">IFERROR(B2256/$G$2256,0)</f>
        <v>0</v>
      </c>
      <c r="I2256" s="31">
        <f t="shared" si="892"/>
        <v>0</v>
      </c>
      <c r="J2256" s="31">
        <f t="shared" si="892"/>
        <v>0</v>
      </c>
      <c r="K2256" s="31">
        <f t="shared" si="892"/>
        <v>9.0909090909090912E-2</v>
      </c>
      <c r="L2256" s="31">
        <f t="shared" si="892"/>
        <v>0.90909090909090906</v>
      </c>
      <c r="M2256" s="18" t="s">
        <v>17</v>
      </c>
    </row>
    <row r="2257" spans="1:13" ht="15" customHeight="1" thickTop="1" thickBot="1">
      <c r="A2257" s="28" t="s">
        <v>34</v>
      </c>
      <c r="B2257" s="29"/>
      <c r="C2257" s="29"/>
      <c r="D2257" s="29"/>
      <c r="E2257" s="14">
        <v>2</v>
      </c>
      <c r="F2257" s="14">
        <v>20</v>
      </c>
      <c r="G2257" s="30">
        <f t="shared" si="891"/>
        <v>22</v>
      </c>
      <c r="H2257" s="31">
        <f t="shared" si="892"/>
        <v>0</v>
      </c>
      <c r="I2257" s="31">
        <f t="shared" si="892"/>
        <v>0</v>
      </c>
      <c r="J2257" s="31">
        <f t="shared" si="892"/>
        <v>0</v>
      </c>
      <c r="K2257" s="31">
        <f t="shared" si="892"/>
        <v>9.0909090909090912E-2</v>
      </c>
      <c r="L2257" s="31">
        <f t="shared" si="892"/>
        <v>0.90909090909090906</v>
      </c>
      <c r="M2257" s="18" t="s">
        <v>17</v>
      </c>
    </row>
    <row r="2258" spans="1:13" ht="15" customHeight="1" thickTop="1" thickBot="1">
      <c r="A2258" s="28" t="s">
        <v>35</v>
      </c>
      <c r="B2258" s="29"/>
      <c r="C2258" s="29"/>
      <c r="D2258" s="29"/>
      <c r="E2258" s="14">
        <v>2</v>
      </c>
      <c r="F2258" s="14">
        <v>20</v>
      </c>
      <c r="G2258" s="30">
        <f t="shared" si="891"/>
        <v>22</v>
      </c>
      <c r="H2258" s="31">
        <f t="shared" si="892"/>
        <v>0</v>
      </c>
      <c r="I2258" s="31">
        <f t="shared" si="892"/>
        <v>0</v>
      </c>
      <c r="J2258" s="31">
        <f t="shared" si="892"/>
        <v>0</v>
      </c>
      <c r="K2258" s="31">
        <f t="shared" si="892"/>
        <v>9.0909090909090912E-2</v>
      </c>
      <c r="L2258" s="31">
        <f t="shared" si="892"/>
        <v>0.90909090909090906</v>
      </c>
      <c r="M2258" s="18" t="s">
        <v>17</v>
      </c>
    </row>
    <row r="2259" spans="1:13" ht="15" customHeight="1" thickTop="1" thickBot="1">
      <c r="A2259" s="28" t="s">
        <v>36</v>
      </c>
      <c r="B2259" s="29"/>
      <c r="C2259" s="29"/>
      <c r="D2259" s="29"/>
      <c r="E2259" s="14">
        <v>1</v>
      </c>
      <c r="F2259" s="14">
        <v>21</v>
      </c>
      <c r="G2259" s="30">
        <f t="shared" si="891"/>
        <v>22</v>
      </c>
      <c r="H2259" s="31">
        <f t="shared" si="892"/>
        <v>0</v>
      </c>
      <c r="I2259" s="31">
        <f t="shared" si="892"/>
        <v>0</v>
      </c>
      <c r="J2259" s="31">
        <f t="shared" si="892"/>
        <v>0</v>
      </c>
      <c r="K2259" s="31">
        <f t="shared" si="892"/>
        <v>4.5454545454545456E-2</v>
      </c>
      <c r="L2259" s="31">
        <f t="shared" si="892"/>
        <v>0.95454545454545459</v>
      </c>
      <c r="M2259" s="18" t="s">
        <v>17</v>
      </c>
    </row>
    <row r="2260" spans="1:13" ht="15" customHeight="1" thickTop="1" thickBot="1">
      <c r="A2260" s="32" t="s">
        <v>27</v>
      </c>
      <c r="B2260" s="33">
        <f t="shared" ref="B2260:F2260" si="893">IFERROR(AVERAGE(B2256:B2259),0)</f>
        <v>0</v>
      </c>
      <c r="C2260" s="33">
        <f t="shared" si="893"/>
        <v>0</v>
      </c>
      <c r="D2260" s="33">
        <f t="shared" si="893"/>
        <v>0</v>
      </c>
      <c r="E2260" s="33">
        <f t="shared" si="893"/>
        <v>1.75</v>
      </c>
      <c r="F2260" s="33">
        <f t="shared" si="893"/>
        <v>20.25</v>
      </c>
      <c r="G2260" s="33">
        <f>SUM(AVERAGE(G2256:G2259))</f>
        <v>22</v>
      </c>
      <c r="H2260" s="27">
        <f>AVERAGE(H2256:H2259)*0.2</f>
        <v>0</v>
      </c>
      <c r="I2260" s="27">
        <f>AVERAGE(I2256:I2259)*0.4</f>
        <v>0</v>
      </c>
      <c r="J2260" s="27">
        <f>AVERAGE(J2256:J2259)*0.6</f>
        <v>0</v>
      </c>
      <c r="K2260" s="27">
        <f>AVERAGE(K2256:K2259)*0.8</f>
        <v>6.3636363636363644E-2</v>
      </c>
      <c r="L2260" s="34">
        <f>AVERAGE(L2256:L2259)*1</f>
        <v>0.92045454545454541</v>
      </c>
      <c r="M2260" s="27">
        <f>SUM(H2260:L2260)</f>
        <v>0.98409090909090902</v>
      </c>
    </row>
    <row r="2261" spans="1:13" ht="15" customHeight="1" thickTop="1" thickBot="1">
      <c r="A2261" s="35" t="s">
        <v>37</v>
      </c>
      <c r="B2261" s="36"/>
      <c r="C2261" s="36"/>
      <c r="D2261" s="36"/>
      <c r="E2261" s="36"/>
      <c r="F2261" s="36"/>
      <c r="G2261" s="37">
        <f>SUM(B2261:F2261)</f>
        <v>0</v>
      </c>
      <c r="H2261" s="38">
        <f t="shared" ref="H2261:L2261" si="894">IFERROR(B2261/$G$2261,0)</f>
        <v>0</v>
      </c>
      <c r="I2261" s="38">
        <f t="shared" si="894"/>
        <v>0</v>
      </c>
      <c r="J2261" s="38">
        <f t="shared" si="894"/>
        <v>0</v>
      </c>
      <c r="K2261" s="38">
        <f t="shared" si="894"/>
        <v>0</v>
      </c>
      <c r="L2261" s="38">
        <f t="shared" si="894"/>
        <v>0</v>
      </c>
      <c r="M2261" s="18" t="s">
        <v>17</v>
      </c>
    </row>
    <row r="2262" spans="1:13" ht="15" customHeight="1" thickTop="1" thickBot="1">
      <c r="A2262" s="51" t="s">
        <v>38</v>
      </c>
      <c r="B2262" s="52"/>
      <c r="C2262" s="52"/>
      <c r="D2262" s="52"/>
      <c r="E2262" s="52"/>
      <c r="F2262" s="53"/>
      <c r="G2262" s="39">
        <v>22</v>
      </c>
      <c r="H2262" s="27" t="s">
        <v>17</v>
      </c>
      <c r="I2262" s="27" t="s">
        <v>17</v>
      </c>
      <c r="J2262" s="27" t="s">
        <v>17</v>
      </c>
      <c r="K2262" s="27" t="s">
        <v>17</v>
      </c>
      <c r="L2262" s="27" t="s">
        <v>17</v>
      </c>
      <c r="M2262" s="27">
        <f>(M2242+M2249+M2254+M2260)/4</f>
        <v>0.97905303030303015</v>
      </c>
    </row>
    <row r="2263" spans="1:13" ht="15" customHeight="1" thickTop="1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</row>
    <row r="2264" spans="1:13" ht="15" customHeight="1" thickBot="1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</row>
    <row r="2265" spans="1:13" ht="15" customHeight="1" thickTop="1" thickBot="1">
      <c r="A2265" s="3" t="s">
        <v>0</v>
      </c>
      <c r="B2265" s="54" t="s">
        <v>82</v>
      </c>
      <c r="C2265" s="50"/>
      <c r="D2265" s="50"/>
      <c r="E2265" s="50"/>
      <c r="F2265" s="50"/>
      <c r="G2265" s="47"/>
      <c r="H2265" s="55" t="s">
        <v>2</v>
      </c>
      <c r="I2265" s="56"/>
      <c r="J2265" s="57"/>
      <c r="K2265" s="4" t="s">
        <v>3</v>
      </c>
      <c r="L2265" s="58">
        <v>45366</v>
      </c>
      <c r="M2265" s="59"/>
    </row>
    <row r="2266" spans="1:13" ht="15" customHeight="1" thickBot="1">
      <c r="A2266" s="40" t="s">
        <v>4</v>
      </c>
      <c r="B2266" s="41"/>
      <c r="C2266" s="41"/>
      <c r="D2266" s="41"/>
      <c r="E2266" s="41"/>
      <c r="F2266" s="41"/>
      <c r="G2266" s="42"/>
      <c r="H2266" s="5" t="s">
        <v>5</v>
      </c>
      <c r="I2266" s="46">
        <v>22</v>
      </c>
      <c r="J2266" s="47"/>
      <c r="K2266" s="6"/>
      <c r="L2266" s="5"/>
      <c r="M2266" s="5"/>
    </row>
    <row r="2267" spans="1:13" ht="15" customHeight="1" thickBot="1">
      <c r="A2267" s="43"/>
      <c r="B2267" s="44"/>
      <c r="C2267" s="44"/>
      <c r="D2267" s="44"/>
      <c r="E2267" s="44"/>
      <c r="F2267" s="44"/>
      <c r="G2267" s="45"/>
      <c r="H2267" s="5" t="s">
        <v>6</v>
      </c>
      <c r="I2267" s="46">
        <v>2</v>
      </c>
      <c r="J2267" s="47"/>
      <c r="K2267" s="5"/>
      <c r="L2267" s="5"/>
      <c r="M2267" s="5"/>
    </row>
    <row r="2268" spans="1:13" ht="15" customHeight="1" thickBot="1">
      <c r="A2268" s="7" t="s">
        <v>7</v>
      </c>
      <c r="B2268" s="48" t="s">
        <v>8</v>
      </c>
      <c r="C2268" s="49"/>
      <c r="D2268" s="49"/>
      <c r="E2268" s="49"/>
      <c r="F2268" s="49"/>
      <c r="G2268" s="49"/>
      <c r="H2268" s="46" t="s">
        <v>8</v>
      </c>
      <c r="I2268" s="50"/>
      <c r="J2268" s="50"/>
      <c r="K2268" s="50"/>
      <c r="L2268" s="50"/>
      <c r="M2268" s="47"/>
    </row>
    <row r="2269" spans="1:13" ht="15" customHeight="1" thickTop="1" thickBot="1">
      <c r="A2269" s="8" t="s">
        <v>9</v>
      </c>
      <c r="B2269" s="9" t="s">
        <v>10</v>
      </c>
      <c r="C2269" s="9" t="s">
        <v>11</v>
      </c>
      <c r="D2269" s="9" t="s">
        <v>12</v>
      </c>
      <c r="E2269" s="9" t="s">
        <v>13</v>
      </c>
      <c r="F2269" s="9" t="s">
        <v>14</v>
      </c>
      <c r="G2269" s="10" t="s">
        <v>15</v>
      </c>
      <c r="H2269" s="11" t="s">
        <v>10</v>
      </c>
      <c r="I2269" s="11" t="s">
        <v>11</v>
      </c>
      <c r="J2269" s="11" t="s">
        <v>12</v>
      </c>
      <c r="K2269" s="11" t="s">
        <v>13</v>
      </c>
      <c r="L2269" s="11" t="s">
        <v>14</v>
      </c>
      <c r="M2269" s="12" t="s">
        <v>15</v>
      </c>
    </row>
    <row r="2270" spans="1:13" ht="15" customHeight="1" thickTop="1" thickBot="1">
      <c r="A2270" s="13" t="s">
        <v>16</v>
      </c>
      <c r="B2270" s="14"/>
      <c r="C2270" s="14"/>
      <c r="D2270" s="14"/>
      <c r="E2270" s="14">
        <v>3</v>
      </c>
      <c r="F2270" s="14">
        <v>21</v>
      </c>
      <c r="G2270" s="15">
        <f t="shared" ref="G2270:G2272" si="895">SUM(B2270:F2270)</f>
        <v>24</v>
      </c>
      <c r="H2270" s="16">
        <f t="shared" ref="H2270:L2272" si="896">IFERROR(B2270/$G$2270,0)</f>
        <v>0</v>
      </c>
      <c r="I2270" s="16">
        <f t="shared" si="896"/>
        <v>0</v>
      </c>
      <c r="J2270" s="16">
        <f t="shared" si="896"/>
        <v>0</v>
      </c>
      <c r="K2270" s="16">
        <f t="shared" si="896"/>
        <v>0.125</v>
      </c>
      <c r="L2270" s="16">
        <f t="shared" si="896"/>
        <v>0.875</v>
      </c>
      <c r="M2270" s="17" t="s">
        <v>17</v>
      </c>
    </row>
    <row r="2271" spans="1:13" ht="15" customHeight="1" thickTop="1" thickBot="1">
      <c r="A2271" s="13" t="s">
        <v>18</v>
      </c>
      <c r="B2271" s="14"/>
      <c r="C2271" s="14"/>
      <c r="D2271" s="14"/>
      <c r="E2271" s="14">
        <v>2</v>
      </c>
      <c r="F2271" s="14">
        <v>22</v>
      </c>
      <c r="G2271" s="15">
        <f t="shared" si="895"/>
        <v>24</v>
      </c>
      <c r="H2271" s="16">
        <f t="shared" si="896"/>
        <v>0</v>
      </c>
      <c r="I2271" s="16">
        <f t="shared" si="896"/>
        <v>0</v>
      </c>
      <c r="J2271" s="16">
        <f t="shared" si="896"/>
        <v>0</v>
      </c>
      <c r="K2271" s="16">
        <f t="shared" si="896"/>
        <v>8.3333333333333329E-2</v>
      </c>
      <c r="L2271" s="16">
        <f t="shared" si="896"/>
        <v>0.91666666666666663</v>
      </c>
      <c r="M2271" s="18" t="s">
        <v>17</v>
      </c>
    </row>
    <row r="2272" spans="1:13" ht="15" customHeight="1" thickTop="1" thickBot="1">
      <c r="A2272" s="13" t="s">
        <v>19</v>
      </c>
      <c r="B2272" s="14"/>
      <c r="C2272" s="14"/>
      <c r="D2272" s="14"/>
      <c r="E2272" s="14">
        <v>2</v>
      </c>
      <c r="F2272" s="14">
        <v>22</v>
      </c>
      <c r="G2272" s="15">
        <f t="shared" si="895"/>
        <v>24</v>
      </c>
      <c r="H2272" s="16">
        <f t="shared" si="896"/>
        <v>0</v>
      </c>
      <c r="I2272" s="16">
        <f t="shared" si="896"/>
        <v>0</v>
      </c>
      <c r="J2272" s="16">
        <f t="shared" si="896"/>
        <v>0</v>
      </c>
      <c r="K2272" s="16">
        <f t="shared" si="896"/>
        <v>8.3333333333333329E-2</v>
      </c>
      <c r="L2272" s="16">
        <f t="shared" si="896"/>
        <v>0.91666666666666663</v>
      </c>
      <c r="M2272" s="18" t="s">
        <v>17</v>
      </c>
    </row>
    <row r="2273" spans="1:13" ht="15" customHeight="1" thickTop="1" thickBot="1">
      <c r="A2273" s="19" t="s">
        <v>20</v>
      </c>
      <c r="B2273" s="20">
        <f t="shared" ref="B2273:E2273" si="897">IFERROR(AVERAGE(B2270:B2272),0)</f>
        <v>0</v>
      </c>
      <c r="C2273" s="20">
        <f t="shared" si="897"/>
        <v>0</v>
      </c>
      <c r="D2273" s="20">
        <f t="shared" si="897"/>
        <v>0</v>
      </c>
      <c r="E2273" s="20">
        <f t="shared" si="897"/>
        <v>2.3333333333333335</v>
      </c>
      <c r="F2273" s="20"/>
      <c r="G2273" s="20">
        <f>SUM(AVERAGE(G2270:G2272))</f>
        <v>24</v>
      </c>
      <c r="H2273" s="21">
        <f>AVERAGE(H2270:H2272)*0.2</f>
        <v>0</v>
      </c>
      <c r="I2273" s="21">
        <f>AVERAGE(I2270:I2272)*0.4</f>
        <v>0</v>
      </c>
      <c r="J2273" s="21">
        <f>AVERAGE(J2270:J2272)*0.6</f>
        <v>0</v>
      </c>
      <c r="K2273" s="21">
        <f>AVERAGE(K2270:K2272)*0.8</f>
        <v>7.7777777777777779E-2</v>
      </c>
      <c r="L2273" s="21">
        <f>AVERAGE(L2270:L2272)*1</f>
        <v>0.90277777777777768</v>
      </c>
      <c r="M2273" s="22">
        <f>SUM(H2273:L2273)</f>
        <v>0.9805555555555554</v>
      </c>
    </row>
    <row r="2274" spans="1:13" ht="15" customHeight="1" thickTop="1" thickBot="1">
      <c r="A2274" s="23" t="s">
        <v>21</v>
      </c>
      <c r="B2274" s="9" t="s">
        <v>10</v>
      </c>
      <c r="C2274" s="9" t="s">
        <v>11</v>
      </c>
      <c r="D2274" s="9" t="s">
        <v>12</v>
      </c>
      <c r="E2274" s="9" t="s">
        <v>13</v>
      </c>
      <c r="F2274" s="9"/>
      <c r="G2274" s="10" t="s">
        <v>15</v>
      </c>
      <c r="H2274" s="9" t="s">
        <v>10</v>
      </c>
      <c r="I2274" s="9" t="s">
        <v>11</v>
      </c>
      <c r="J2274" s="9" t="s">
        <v>12</v>
      </c>
      <c r="K2274" s="9" t="s">
        <v>13</v>
      </c>
      <c r="L2274" s="24" t="s">
        <v>14</v>
      </c>
      <c r="M2274" s="10" t="s">
        <v>15</v>
      </c>
    </row>
    <row r="2275" spans="1:13" ht="15" customHeight="1" thickTop="1" thickBot="1">
      <c r="A2275" s="13" t="s">
        <v>22</v>
      </c>
      <c r="B2275" s="14"/>
      <c r="C2275" s="14"/>
      <c r="D2275" s="14"/>
      <c r="E2275" s="14">
        <v>2</v>
      </c>
      <c r="F2275" s="14">
        <v>22</v>
      </c>
      <c r="G2275" s="15">
        <f t="shared" ref="G2275:G2279" si="898">SUM(B2275:F2275)</f>
        <v>24</v>
      </c>
      <c r="H2275" s="16">
        <f t="shared" ref="H2275:L2279" si="899">IFERROR(B2275/$G$2275,0)</f>
        <v>0</v>
      </c>
      <c r="I2275" s="16">
        <f t="shared" si="899"/>
        <v>0</v>
      </c>
      <c r="J2275" s="16">
        <f t="shared" si="899"/>
        <v>0</v>
      </c>
      <c r="K2275" s="16">
        <f t="shared" si="899"/>
        <v>8.3333333333333329E-2</v>
      </c>
      <c r="L2275" s="16">
        <f t="shared" si="899"/>
        <v>0.91666666666666663</v>
      </c>
      <c r="M2275" s="18" t="s">
        <v>17</v>
      </c>
    </row>
    <row r="2276" spans="1:13" ht="15" customHeight="1" thickTop="1" thickBot="1">
      <c r="A2276" s="13" t="s">
        <v>23</v>
      </c>
      <c r="B2276" s="14"/>
      <c r="C2276" s="14"/>
      <c r="D2276" s="14"/>
      <c r="E2276" s="14">
        <v>2</v>
      </c>
      <c r="F2276" s="14">
        <v>22</v>
      </c>
      <c r="G2276" s="15">
        <f t="shared" si="898"/>
        <v>24</v>
      </c>
      <c r="H2276" s="16">
        <f t="shared" si="899"/>
        <v>0</v>
      </c>
      <c r="I2276" s="16">
        <f t="shared" si="899"/>
        <v>0</v>
      </c>
      <c r="J2276" s="16">
        <f t="shared" si="899"/>
        <v>0</v>
      </c>
      <c r="K2276" s="16">
        <f t="shared" si="899"/>
        <v>8.3333333333333329E-2</v>
      </c>
      <c r="L2276" s="16">
        <f t="shared" si="899"/>
        <v>0.91666666666666663</v>
      </c>
      <c r="M2276" s="18" t="s">
        <v>17</v>
      </c>
    </row>
    <row r="2277" spans="1:13" ht="15" customHeight="1" thickTop="1" thickBot="1">
      <c r="A2277" s="13" t="s">
        <v>24</v>
      </c>
      <c r="B2277" s="14"/>
      <c r="C2277" s="14"/>
      <c r="D2277" s="14"/>
      <c r="E2277" s="14">
        <v>1</v>
      </c>
      <c r="F2277" s="14">
        <v>23</v>
      </c>
      <c r="G2277" s="15">
        <f t="shared" si="898"/>
        <v>24</v>
      </c>
      <c r="H2277" s="16">
        <f t="shared" si="899"/>
        <v>0</v>
      </c>
      <c r="I2277" s="16">
        <f t="shared" si="899"/>
        <v>0</v>
      </c>
      <c r="J2277" s="16">
        <f t="shared" si="899"/>
        <v>0</v>
      </c>
      <c r="K2277" s="16">
        <f t="shared" si="899"/>
        <v>4.1666666666666664E-2</v>
      </c>
      <c r="L2277" s="16">
        <f t="shared" si="899"/>
        <v>0.95833333333333337</v>
      </c>
      <c r="M2277" s="18" t="s">
        <v>17</v>
      </c>
    </row>
    <row r="2278" spans="1:13" ht="15" customHeight="1" thickTop="1" thickBot="1">
      <c r="A2278" s="13" t="s">
        <v>25</v>
      </c>
      <c r="B2278" s="14"/>
      <c r="C2278" s="14"/>
      <c r="D2278" s="14"/>
      <c r="E2278" s="14">
        <v>1</v>
      </c>
      <c r="F2278" s="14">
        <v>23</v>
      </c>
      <c r="G2278" s="15">
        <f t="shared" si="898"/>
        <v>24</v>
      </c>
      <c r="H2278" s="16">
        <f t="shared" si="899"/>
        <v>0</v>
      </c>
      <c r="I2278" s="16">
        <f t="shared" si="899"/>
        <v>0</v>
      </c>
      <c r="J2278" s="16">
        <f t="shared" si="899"/>
        <v>0</v>
      </c>
      <c r="K2278" s="16">
        <f t="shared" si="899"/>
        <v>4.1666666666666664E-2</v>
      </c>
      <c r="L2278" s="16">
        <f t="shared" si="899"/>
        <v>0.95833333333333337</v>
      </c>
      <c r="M2278" s="18" t="s">
        <v>17</v>
      </c>
    </row>
    <row r="2279" spans="1:13" ht="15" customHeight="1" thickTop="1" thickBot="1">
      <c r="A2279" s="13" t="s">
        <v>26</v>
      </c>
      <c r="B2279" s="14"/>
      <c r="C2279" s="14"/>
      <c r="D2279" s="14"/>
      <c r="E2279" s="14">
        <v>2</v>
      </c>
      <c r="F2279" s="14">
        <v>22</v>
      </c>
      <c r="G2279" s="15">
        <f t="shared" si="898"/>
        <v>24</v>
      </c>
      <c r="H2279" s="16">
        <f t="shared" si="899"/>
        <v>0</v>
      </c>
      <c r="I2279" s="16">
        <f t="shared" si="899"/>
        <v>0</v>
      </c>
      <c r="J2279" s="16">
        <f t="shared" si="899"/>
        <v>0</v>
      </c>
      <c r="K2279" s="16">
        <f t="shared" si="899"/>
        <v>8.3333333333333329E-2</v>
      </c>
      <c r="L2279" s="16">
        <f t="shared" si="899"/>
        <v>0.91666666666666663</v>
      </c>
      <c r="M2279" s="18"/>
    </row>
    <row r="2280" spans="1:13" ht="15" customHeight="1" thickTop="1" thickBot="1">
      <c r="A2280" s="19" t="s">
        <v>27</v>
      </c>
      <c r="B2280" s="20">
        <f t="shared" ref="B2280:E2280" si="900">IFERROR(AVERAGE(B2275:B2279),0)</f>
        <v>0</v>
      </c>
      <c r="C2280" s="20">
        <f t="shared" si="900"/>
        <v>0</v>
      </c>
      <c r="D2280" s="20">
        <f t="shared" si="900"/>
        <v>0</v>
      </c>
      <c r="E2280" s="20">
        <f t="shared" si="900"/>
        <v>1.6</v>
      </c>
      <c r="F2280" s="20"/>
      <c r="G2280" s="20">
        <f>SUM(AVERAGE(G2275:G2279))</f>
        <v>24</v>
      </c>
      <c r="H2280" s="22">
        <f>AVERAGE(H2275:H2279)*0.2</f>
        <v>0</v>
      </c>
      <c r="I2280" s="22">
        <f>AVERAGE(I2275:I2279)*0.4</f>
        <v>0</v>
      </c>
      <c r="J2280" s="22">
        <f>AVERAGE(J2275:J2279)*0.6</f>
        <v>0</v>
      </c>
      <c r="K2280" s="22">
        <f>AVERAGE(K2275:K2279)*0.8</f>
        <v>5.3333333333333337E-2</v>
      </c>
      <c r="L2280" s="25">
        <f>AVERAGE(L2275:L2279)*1</f>
        <v>0.93333333333333335</v>
      </c>
      <c r="M2280" s="22">
        <f>SUM(H2280:L2280)</f>
        <v>0.98666666666666669</v>
      </c>
    </row>
    <row r="2281" spans="1:13" ht="15" customHeight="1" thickTop="1" thickBot="1">
      <c r="A2281" s="23" t="s">
        <v>28</v>
      </c>
      <c r="B2281" s="9" t="s">
        <v>10</v>
      </c>
      <c r="C2281" s="9" t="s">
        <v>11</v>
      </c>
      <c r="D2281" s="9" t="s">
        <v>12</v>
      </c>
      <c r="E2281" s="9" t="s">
        <v>13</v>
      </c>
      <c r="F2281" s="9" t="s">
        <v>14</v>
      </c>
      <c r="G2281" s="10" t="s">
        <v>15</v>
      </c>
      <c r="H2281" s="9" t="s">
        <v>10</v>
      </c>
      <c r="I2281" s="9" t="s">
        <v>11</v>
      </c>
      <c r="J2281" s="9" t="s">
        <v>12</v>
      </c>
      <c r="K2281" s="9" t="s">
        <v>13</v>
      </c>
      <c r="L2281" s="24" t="s">
        <v>14</v>
      </c>
      <c r="M2281" s="10" t="s">
        <v>15</v>
      </c>
    </row>
    <row r="2282" spans="1:13" ht="15" customHeight="1" thickTop="1" thickBot="1">
      <c r="A2282" s="13" t="s">
        <v>29</v>
      </c>
      <c r="B2282" s="14"/>
      <c r="C2282" s="14"/>
      <c r="D2282" s="14"/>
      <c r="E2282" s="14">
        <v>3</v>
      </c>
      <c r="F2282" s="14">
        <v>21</v>
      </c>
      <c r="G2282" s="15">
        <f t="shared" ref="G2282:G2284" si="901">SUM(B2282:F2282)</f>
        <v>24</v>
      </c>
      <c r="H2282" s="16">
        <f t="shared" ref="H2282:L2284" si="902">IFERROR(B2282/$G$2282,0)</f>
        <v>0</v>
      </c>
      <c r="I2282" s="16">
        <f t="shared" si="902"/>
        <v>0</v>
      </c>
      <c r="J2282" s="16">
        <f t="shared" si="902"/>
        <v>0</v>
      </c>
      <c r="K2282" s="16">
        <f t="shared" si="902"/>
        <v>0.125</v>
      </c>
      <c r="L2282" s="16">
        <f t="shared" si="902"/>
        <v>0.875</v>
      </c>
      <c r="M2282" s="18" t="s">
        <v>17</v>
      </c>
    </row>
    <row r="2283" spans="1:13" ht="15" customHeight="1" thickTop="1" thickBot="1">
      <c r="A2283" s="13" t="s">
        <v>30</v>
      </c>
      <c r="B2283" s="14"/>
      <c r="C2283" s="14"/>
      <c r="D2283" s="14"/>
      <c r="E2283" s="14">
        <v>3</v>
      </c>
      <c r="F2283" s="14">
        <v>21</v>
      </c>
      <c r="G2283" s="15">
        <f t="shared" si="901"/>
        <v>24</v>
      </c>
      <c r="H2283" s="16">
        <f t="shared" si="902"/>
        <v>0</v>
      </c>
      <c r="I2283" s="16">
        <f t="shared" si="902"/>
        <v>0</v>
      </c>
      <c r="J2283" s="16">
        <f t="shared" si="902"/>
        <v>0</v>
      </c>
      <c r="K2283" s="16">
        <f t="shared" si="902"/>
        <v>0.125</v>
      </c>
      <c r="L2283" s="16">
        <f t="shared" si="902"/>
        <v>0.875</v>
      </c>
      <c r="M2283" s="18" t="s">
        <v>17</v>
      </c>
    </row>
    <row r="2284" spans="1:13" ht="15" customHeight="1" thickTop="1" thickBot="1">
      <c r="A2284" s="13" t="s">
        <v>31</v>
      </c>
      <c r="B2284" s="14"/>
      <c r="C2284" s="14"/>
      <c r="D2284" s="14"/>
      <c r="E2284" s="14">
        <v>4</v>
      </c>
      <c r="F2284" s="14">
        <v>20</v>
      </c>
      <c r="G2284" s="15">
        <f t="shared" si="901"/>
        <v>24</v>
      </c>
      <c r="H2284" s="16">
        <f t="shared" si="902"/>
        <v>0</v>
      </c>
      <c r="I2284" s="16">
        <f t="shared" si="902"/>
        <v>0</v>
      </c>
      <c r="J2284" s="16">
        <f t="shared" si="902"/>
        <v>0</v>
      </c>
      <c r="K2284" s="16">
        <f t="shared" si="902"/>
        <v>0.16666666666666666</v>
      </c>
      <c r="L2284" s="16">
        <f t="shared" si="902"/>
        <v>0.83333333333333337</v>
      </c>
      <c r="M2284" s="18" t="s">
        <v>17</v>
      </c>
    </row>
    <row r="2285" spans="1:13" ht="15" customHeight="1" thickTop="1" thickBot="1">
      <c r="A2285" s="19" t="s">
        <v>27</v>
      </c>
      <c r="B2285" s="20">
        <f t="shared" ref="B2285:F2285" si="903">IFERROR(AVERAGE(B2282:B2284),0)</f>
        <v>0</v>
      </c>
      <c r="C2285" s="20">
        <f t="shared" si="903"/>
        <v>0</v>
      </c>
      <c r="D2285" s="26">
        <f t="shared" si="903"/>
        <v>0</v>
      </c>
      <c r="E2285" s="26">
        <f t="shared" si="903"/>
        <v>3.3333333333333335</v>
      </c>
      <c r="F2285" s="26">
        <f t="shared" si="903"/>
        <v>20.666666666666668</v>
      </c>
      <c r="G2285" s="26">
        <f>SUM(AVERAGE(G2282:G2284))</f>
        <v>24</v>
      </c>
      <c r="H2285" s="22">
        <f>AVERAGE(H2282:H2284)*0.2</f>
        <v>0</v>
      </c>
      <c r="I2285" s="22">
        <f>AVERAGE(I2282:I2284)*0.4</f>
        <v>0</v>
      </c>
      <c r="J2285" s="22">
        <f>AVERAGE(J2282:J2284)*0.6</f>
        <v>0</v>
      </c>
      <c r="K2285" s="22">
        <f>AVERAGE(K2282:K2284)*0.8</f>
        <v>0.1111111111111111</v>
      </c>
      <c r="L2285" s="25">
        <f>AVERAGE(L2282:L2284)*1</f>
        <v>0.86111111111111116</v>
      </c>
      <c r="M2285" s="27">
        <f>SUM(H2285:L2285)</f>
        <v>0.97222222222222232</v>
      </c>
    </row>
    <row r="2286" spans="1:13" ht="15" customHeight="1" thickTop="1" thickBot="1">
      <c r="A2286" s="8" t="s">
        <v>32</v>
      </c>
      <c r="B2286" s="9" t="s">
        <v>10</v>
      </c>
      <c r="C2286" s="9" t="s">
        <v>11</v>
      </c>
      <c r="D2286" s="9" t="s">
        <v>12</v>
      </c>
      <c r="E2286" s="9" t="s">
        <v>13</v>
      </c>
      <c r="F2286" s="9" t="s">
        <v>14</v>
      </c>
      <c r="G2286" s="10" t="s">
        <v>15</v>
      </c>
      <c r="H2286" s="9" t="s">
        <v>10</v>
      </c>
      <c r="I2286" s="9" t="s">
        <v>11</v>
      </c>
      <c r="J2286" s="9" t="s">
        <v>12</v>
      </c>
      <c r="K2286" s="9" t="s">
        <v>13</v>
      </c>
      <c r="L2286" s="24" t="s">
        <v>14</v>
      </c>
      <c r="M2286" s="10" t="s">
        <v>15</v>
      </c>
    </row>
    <row r="2287" spans="1:13" ht="15" customHeight="1" thickTop="1" thickBot="1">
      <c r="A2287" s="28" t="s">
        <v>33</v>
      </c>
      <c r="B2287" s="29"/>
      <c r="C2287" s="29"/>
      <c r="D2287" s="29"/>
      <c r="E2287" s="14">
        <v>1</v>
      </c>
      <c r="F2287" s="14">
        <v>23</v>
      </c>
      <c r="G2287" s="30">
        <f t="shared" ref="G2287:G2290" si="904">SUM(B2287:F2287)</f>
        <v>24</v>
      </c>
      <c r="H2287" s="31">
        <f t="shared" ref="H2287:L2290" si="905">IFERROR(B2287/$G$2287,0)</f>
        <v>0</v>
      </c>
      <c r="I2287" s="31">
        <f t="shared" si="905"/>
        <v>0</v>
      </c>
      <c r="J2287" s="31">
        <f t="shared" si="905"/>
        <v>0</v>
      </c>
      <c r="K2287" s="31">
        <f t="shared" si="905"/>
        <v>4.1666666666666664E-2</v>
      </c>
      <c r="L2287" s="31">
        <f t="shared" si="905"/>
        <v>0.95833333333333337</v>
      </c>
      <c r="M2287" s="18" t="s">
        <v>17</v>
      </c>
    </row>
    <row r="2288" spans="1:13" ht="15" customHeight="1" thickTop="1" thickBot="1">
      <c r="A2288" s="28" t="s">
        <v>34</v>
      </c>
      <c r="B2288" s="29"/>
      <c r="C2288" s="29"/>
      <c r="D2288" s="29"/>
      <c r="E2288" s="14">
        <v>1</v>
      </c>
      <c r="F2288" s="14">
        <v>23</v>
      </c>
      <c r="G2288" s="30">
        <f t="shared" si="904"/>
        <v>24</v>
      </c>
      <c r="H2288" s="31">
        <f t="shared" si="905"/>
        <v>0</v>
      </c>
      <c r="I2288" s="31">
        <f t="shared" si="905"/>
        <v>0</v>
      </c>
      <c r="J2288" s="31">
        <f t="shared" si="905"/>
        <v>0</v>
      </c>
      <c r="K2288" s="31">
        <f t="shared" si="905"/>
        <v>4.1666666666666664E-2</v>
      </c>
      <c r="L2288" s="31">
        <f t="shared" si="905"/>
        <v>0.95833333333333337</v>
      </c>
      <c r="M2288" s="18" t="s">
        <v>17</v>
      </c>
    </row>
    <row r="2289" spans="1:13" ht="15" customHeight="1" thickTop="1" thickBot="1">
      <c r="A2289" s="28" t="s">
        <v>35</v>
      </c>
      <c r="B2289" s="29"/>
      <c r="C2289" s="29"/>
      <c r="D2289" s="29"/>
      <c r="E2289" s="14">
        <v>1</v>
      </c>
      <c r="F2289" s="14">
        <v>23</v>
      </c>
      <c r="G2289" s="30">
        <f t="shared" si="904"/>
        <v>24</v>
      </c>
      <c r="H2289" s="31">
        <f t="shared" si="905"/>
        <v>0</v>
      </c>
      <c r="I2289" s="31">
        <f t="shared" si="905"/>
        <v>0</v>
      </c>
      <c r="J2289" s="31">
        <f t="shared" si="905"/>
        <v>0</v>
      </c>
      <c r="K2289" s="31">
        <f t="shared" si="905"/>
        <v>4.1666666666666664E-2</v>
      </c>
      <c r="L2289" s="31">
        <f t="shared" si="905"/>
        <v>0.95833333333333337</v>
      </c>
      <c r="M2289" s="18" t="s">
        <v>17</v>
      </c>
    </row>
    <row r="2290" spans="1:13" ht="15" customHeight="1" thickTop="1" thickBot="1">
      <c r="A2290" s="28" t="s">
        <v>36</v>
      </c>
      <c r="B2290" s="29"/>
      <c r="C2290" s="29"/>
      <c r="D2290" s="29"/>
      <c r="E2290" s="14">
        <v>1</v>
      </c>
      <c r="F2290" s="14">
        <v>23</v>
      </c>
      <c r="G2290" s="30">
        <f t="shared" si="904"/>
        <v>24</v>
      </c>
      <c r="H2290" s="31">
        <f t="shared" si="905"/>
        <v>0</v>
      </c>
      <c r="I2290" s="31">
        <f t="shared" si="905"/>
        <v>0</v>
      </c>
      <c r="J2290" s="31">
        <f t="shared" si="905"/>
        <v>0</v>
      </c>
      <c r="K2290" s="31">
        <f t="shared" si="905"/>
        <v>4.1666666666666664E-2</v>
      </c>
      <c r="L2290" s="31">
        <f t="shared" si="905"/>
        <v>0.95833333333333337</v>
      </c>
      <c r="M2290" s="18" t="s">
        <v>17</v>
      </c>
    </row>
    <row r="2291" spans="1:13" ht="15" customHeight="1" thickTop="1" thickBot="1">
      <c r="A2291" s="32" t="s">
        <v>27</v>
      </c>
      <c r="B2291" s="33">
        <f t="shared" ref="B2291:F2291" si="906">IFERROR(AVERAGE(B2287:B2290),0)</f>
        <v>0</v>
      </c>
      <c r="C2291" s="33">
        <f t="shared" si="906"/>
        <v>0</v>
      </c>
      <c r="D2291" s="33">
        <f t="shared" si="906"/>
        <v>0</v>
      </c>
      <c r="E2291" s="33">
        <f t="shared" si="906"/>
        <v>1</v>
      </c>
      <c r="F2291" s="33">
        <f t="shared" si="906"/>
        <v>23</v>
      </c>
      <c r="G2291" s="33">
        <f>SUM(AVERAGE(G2287:G2290))</f>
        <v>24</v>
      </c>
      <c r="H2291" s="27">
        <f>AVERAGE(H2287:H2290)*0.2</f>
        <v>0</v>
      </c>
      <c r="I2291" s="27">
        <f>AVERAGE(I2287:I2290)*0.4</f>
        <v>0</v>
      </c>
      <c r="J2291" s="27">
        <f>AVERAGE(J2287:J2290)*0.6</f>
        <v>0</v>
      </c>
      <c r="K2291" s="27">
        <f>AVERAGE(K2287:K2290)*0.8</f>
        <v>3.3333333333333333E-2</v>
      </c>
      <c r="L2291" s="34">
        <f>AVERAGE(L2287:L2290)*1</f>
        <v>0.95833333333333337</v>
      </c>
      <c r="M2291" s="27">
        <f>SUM(H2291:L2291)</f>
        <v>0.9916666666666667</v>
      </c>
    </row>
    <row r="2292" spans="1:13" ht="15" customHeight="1" thickTop="1" thickBot="1">
      <c r="A2292" s="35" t="s">
        <v>37</v>
      </c>
      <c r="B2292" s="36"/>
      <c r="C2292" s="36"/>
      <c r="D2292" s="36"/>
      <c r="E2292" s="36"/>
      <c r="F2292" s="36"/>
      <c r="G2292" s="37">
        <f>SUM(B2292:F2292)</f>
        <v>0</v>
      </c>
      <c r="H2292" s="38">
        <f t="shared" ref="H2292:L2292" si="907">IFERROR(B2292/$G$2292,0)</f>
        <v>0</v>
      </c>
      <c r="I2292" s="38">
        <f t="shared" si="907"/>
        <v>0</v>
      </c>
      <c r="J2292" s="38">
        <f t="shared" si="907"/>
        <v>0</v>
      </c>
      <c r="K2292" s="38">
        <f t="shared" si="907"/>
        <v>0</v>
      </c>
      <c r="L2292" s="38">
        <f t="shared" si="907"/>
        <v>0</v>
      </c>
      <c r="M2292" s="18" t="s">
        <v>17</v>
      </c>
    </row>
    <row r="2293" spans="1:13" ht="15" customHeight="1" thickTop="1" thickBot="1">
      <c r="A2293" s="51" t="s">
        <v>38</v>
      </c>
      <c r="B2293" s="52"/>
      <c r="C2293" s="52"/>
      <c r="D2293" s="52"/>
      <c r="E2293" s="52"/>
      <c r="F2293" s="53"/>
      <c r="G2293" s="39">
        <v>24</v>
      </c>
      <c r="H2293" s="27" t="s">
        <v>17</v>
      </c>
      <c r="I2293" s="27" t="s">
        <v>17</v>
      </c>
      <c r="J2293" s="27" t="s">
        <v>17</v>
      </c>
      <c r="K2293" s="27" t="s">
        <v>17</v>
      </c>
      <c r="L2293" s="27" t="s">
        <v>17</v>
      </c>
      <c r="M2293" s="27">
        <f>(M2273+M2280+M2285+M2291)/4</f>
        <v>0.98277777777777775</v>
      </c>
    </row>
    <row r="2294" spans="1:13" ht="15" customHeight="1" thickTop="1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</row>
    <row r="2295" spans="1:13" ht="15" customHeight="1" thickBot="1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</row>
    <row r="2296" spans="1:13" ht="15" customHeight="1" thickTop="1" thickBot="1">
      <c r="A2296" s="3" t="s">
        <v>0</v>
      </c>
      <c r="B2296" s="54" t="s">
        <v>47</v>
      </c>
      <c r="C2296" s="50"/>
      <c r="D2296" s="50"/>
      <c r="E2296" s="50"/>
      <c r="F2296" s="50"/>
      <c r="G2296" s="47"/>
      <c r="H2296" s="55" t="s">
        <v>2</v>
      </c>
      <c r="I2296" s="56"/>
      <c r="J2296" s="57"/>
      <c r="K2296" s="4" t="s">
        <v>3</v>
      </c>
      <c r="L2296" s="58">
        <v>45332</v>
      </c>
      <c r="M2296" s="59"/>
    </row>
    <row r="2297" spans="1:13" ht="15" customHeight="1" thickBot="1">
      <c r="A2297" s="40" t="s">
        <v>4</v>
      </c>
      <c r="B2297" s="41"/>
      <c r="C2297" s="41"/>
      <c r="D2297" s="41"/>
      <c r="E2297" s="41"/>
      <c r="F2297" s="41"/>
      <c r="G2297" s="42"/>
      <c r="H2297" s="5" t="s">
        <v>5</v>
      </c>
      <c r="I2297" s="46">
        <v>22</v>
      </c>
      <c r="J2297" s="47"/>
      <c r="K2297" s="6"/>
      <c r="L2297" s="5"/>
      <c r="M2297" s="5"/>
    </row>
    <row r="2298" spans="1:13" ht="15" customHeight="1" thickBot="1">
      <c r="A2298" s="43"/>
      <c r="B2298" s="44"/>
      <c r="C2298" s="44"/>
      <c r="D2298" s="44"/>
      <c r="E2298" s="44"/>
      <c r="F2298" s="44"/>
      <c r="G2298" s="45"/>
      <c r="H2298" s="5" t="s">
        <v>6</v>
      </c>
      <c r="I2298" s="46">
        <v>2</v>
      </c>
      <c r="J2298" s="47"/>
      <c r="K2298" s="5"/>
      <c r="L2298" s="5"/>
      <c r="M2298" s="5"/>
    </row>
    <row r="2299" spans="1:13" ht="15" customHeight="1" thickBot="1">
      <c r="A2299" s="7" t="s">
        <v>7</v>
      </c>
      <c r="B2299" s="48" t="s">
        <v>8</v>
      </c>
      <c r="C2299" s="49"/>
      <c r="D2299" s="49"/>
      <c r="E2299" s="49"/>
      <c r="F2299" s="49"/>
      <c r="G2299" s="49"/>
      <c r="H2299" s="46" t="s">
        <v>8</v>
      </c>
      <c r="I2299" s="50"/>
      <c r="J2299" s="50"/>
      <c r="K2299" s="50"/>
      <c r="L2299" s="50"/>
      <c r="M2299" s="47"/>
    </row>
    <row r="2300" spans="1:13" ht="15" customHeight="1" thickTop="1" thickBot="1">
      <c r="A2300" s="8" t="s">
        <v>9</v>
      </c>
      <c r="B2300" s="9" t="s">
        <v>10</v>
      </c>
      <c r="C2300" s="9" t="s">
        <v>11</v>
      </c>
      <c r="D2300" s="9" t="s">
        <v>12</v>
      </c>
      <c r="E2300" s="9" t="s">
        <v>13</v>
      </c>
      <c r="F2300" s="9" t="s">
        <v>14</v>
      </c>
      <c r="G2300" s="10" t="s">
        <v>15</v>
      </c>
      <c r="H2300" s="11" t="s">
        <v>10</v>
      </c>
      <c r="I2300" s="11" t="s">
        <v>11</v>
      </c>
      <c r="J2300" s="11" t="s">
        <v>12</v>
      </c>
      <c r="K2300" s="11" t="s">
        <v>13</v>
      </c>
      <c r="L2300" s="11" t="s">
        <v>14</v>
      </c>
      <c r="M2300" s="12" t="s">
        <v>15</v>
      </c>
    </row>
    <row r="2301" spans="1:13" ht="15" customHeight="1" thickTop="1" thickBot="1">
      <c r="A2301" s="13" t="s">
        <v>16</v>
      </c>
      <c r="B2301" s="14"/>
      <c r="C2301" s="14"/>
      <c r="D2301" s="14"/>
      <c r="E2301" s="14">
        <v>1</v>
      </c>
      <c r="F2301" s="14">
        <v>21</v>
      </c>
      <c r="G2301" s="15">
        <f t="shared" ref="G2301:G2303" si="908">SUM(B2301:F2301)</f>
        <v>22</v>
      </c>
      <c r="H2301" s="16">
        <f t="shared" ref="H2301:L2303" si="909">IFERROR(B2301/$G$2301,0)</f>
        <v>0</v>
      </c>
      <c r="I2301" s="16">
        <f t="shared" si="909"/>
        <v>0</v>
      </c>
      <c r="J2301" s="16">
        <f t="shared" si="909"/>
        <v>0</v>
      </c>
      <c r="K2301" s="16">
        <f t="shared" si="909"/>
        <v>4.5454545454545456E-2</v>
      </c>
      <c r="L2301" s="16">
        <f t="shared" si="909"/>
        <v>0.95454545454545459</v>
      </c>
      <c r="M2301" s="17" t="s">
        <v>17</v>
      </c>
    </row>
    <row r="2302" spans="1:13" ht="15" customHeight="1" thickTop="1" thickBot="1">
      <c r="A2302" s="13" t="s">
        <v>18</v>
      </c>
      <c r="B2302" s="14"/>
      <c r="C2302" s="14"/>
      <c r="D2302" s="14"/>
      <c r="E2302" s="14">
        <v>1</v>
      </c>
      <c r="F2302" s="14">
        <v>21</v>
      </c>
      <c r="G2302" s="15">
        <f t="shared" si="908"/>
        <v>22</v>
      </c>
      <c r="H2302" s="16">
        <f t="shared" si="909"/>
        <v>0</v>
      </c>
      <c r="I2302" s="16">
        <f t="shared" si="909"/>
        <v>0</v>
      </c>
      <c r="J2302" s="16">
        <f t="shared" si="909"/>
        <v>0</v>
      </c>
      <c r="K2302" s="16">
        <f t="shared" si="909"/>
        <v>4.5454545454545456E-2</v>
      </c>
      <c r="L2302" s="16">
        <f t="shared" si="909"/>
        <v>0.95454545454545459</v>
      </c>
      <c r="M2302" s="18" t="s">
        <v>17</v>
      </c>
    </row>
    <row r="2303" spans="1:13" ht="15" customHeight="1" thickTop="1" thickBot="1">
      <c r="A2303" s="13" t="s">
        <v>19</v>
      </c>
      <c r="B2303" s="14"/>
      <c r="C2303" s="14"/>
      <c r="D2303" s="14"/>
      <c r="E2303" s="14">
        <v>2</v>
      </c>
      <c r="F2303" s="14">
        <v>20</v>
      </c>
      <c r="G2303" s="15">
        <f t="shared" si="908"/>
        <v>22</v>
      </c>
      <c r="H2303" s="16">
        <f t="shared" si="909"/>
        <v>0</v>
      </c>
      <c r="I2303" s="16">
        <f t="shared" si="909"/>
        <v>0</v>
      </c>
      <c r="J2303" s="16">
        <f t="shared" si="909"/>
        <v>0</v>
      </c>
      <c r="K2303" s="16">
        <f t="shared" si="909"/>
        <v>9.0909090909090912E-2</v>
      </c>
      <c r="L2303" s="16">
        <f t="shared" si="909"/>
        <v>0.90909090909090906</v>
      </c>
      <c r="M2303" s="18" t="s">
        <v>17</v>
      </c>
    </row>
    <row r="2304" spans="1:13" ht="15" customHeight="1" thickTop="1" thickBot="1">
      <c r="A2304" s="19" t="s">
        <v>20</v>
      </c>
      <c r="B2304" s="20">
        <f t="shared" ref="B2304:E2304" si="910">IFERROR(AVERAGE(B2301:B2303),0)</f>
        <v>0</v>
      </c>
      <c r="C2304" s="20">
        <f t="shared" si="910"/>
        <v>0</v>
      </c>
      <c r="D2304" s="20">
        <f t="shared" si="910"/>
        <v>0</v>
      </c>
      <c r="E2304" s="20">
        <f t="shared" si="910"/>
        <v>1.3333333333333333</v>
      </c>
      <c r="F2304" s="20"/>
      <c r="G2304" s="20">
        <f>SUM(AVERAGE(G2301:G2303))</f>
        <v>22</v>
      </c>
      <c r="H2304" s="21">
        <f>AVERAGE(H2301:H2303)*0.2</f>
        <v>0</v>
      </c>
      <c r="I2304" s="21">
        <f>AVERAGE(I2301:I2303)*0.4</f>
        <v>0</v>
      </c>
      <c r="J2304" s="21">
        <f>AVERAGE(J2301:J2303)*0.6</f>
        <v>0</v>
      </c>
      <c r="K2304" s="21">
        <f>AVERAGE(K2301:K2303)*0.8</f>
        <v>4.8484848484848492E-2</v>
      </c>
      <c r="L2304" s="21">
        <f>AVERAGE(L2301:L2303)*1</f>
        <v>0.93939393939393945</v>
      </c>
      <c r="M2304" s="22">
        <f>SUM(H2304:L2304)</f>
        <v>0.98787878787878791</v>
      </c>
    </row>
    <row r="2305" spans="1:13" ht="15" customHeight="1" thickTop="1" thickBot="1">
      <c r="A2305" s="23" t="s">
        <v>21</v>
      </c>
      <c r="B2305" s="9" t="s">
        <v>10</v>
      </c>
      <c r="C2305" s="9" t="s">
        <v>11</v>
      </c>
      <c r="D2305" s="9" t="s">
        <v>12</v>
      </c>
      <c r="E2305" s="9" t="s">
        <v>13</v>
      </c>
      <c r="F2305" s="9"/>
      <c r="G2305" s="10" t="s">
        <v>15</v>
      </c>
      <c r="H2305" s="9" t="s">
        <v>10</v>
      </c>
      <c r="I2305" s="9" t="s">
        <v>11</v>
      </c>
      <c r="J2305" s="9" t="s">
        <v>12</v>
      </c>
      <c r="K2305" s="9" t="s">
        <v>13</v>
      </c>
      <c r="L2305" s="24" t="s">
        <v>14</v>
      </c>
      <c r="M2305" s="10" t="s">
        <v>15</v>
      </c>
    </row>
    <row r="2306" spans="1:13" ht="15" customHeight="1" thickTop="1" thickBot="1">
      <c r="A2306" s="13" t="s">
        <v>22</v>
      </c>
      <c r="B2306" s="14"/>
      <c r="C2306" s="14"/>
      <c r="D2306" s="14"/>
      <c r="E2306" s="14">
        <v>2</v>
      </c>
      <c r="F2306" s="14">
        <v>20</v>
      </c>
      <c r="G2306" s="15">
        <f t="shared" ref="G2306:G2310" si="911">SUM(B2306:F2306)</f>
        <v>22</v>
      </c>
      <c r="H2306" s="16">
        <f t="shared" ref="H2306:L2310" si="912">IFERROR(B2306/$G$2306,0)</f>
        <v>0</v>
      </c>
      <c r="I2306" s="16">
        <f t="shared" si="912"/>
        <v>0</v>
      </c>
      <c r="J2306" s="16">
        <f t="shared" si="912"/>
        <v>0</v>
      </c>
      <c r="K2306" s="16">
        <f t="shared" si="912"/>
        <v>9.0909090909090912E-2</v>
      </c>
      <c r="L2306" s="16">
        <f t="shared" si="912"/>
        <v>0.90909090909090906</v>
      </c>
      <c r="M2306" s="18" t="s">
        <v>17</v>
      </c>
    </row>
    <row r="2307" spans="1:13" ht="15" customHeight="1" thickTop="1" thickBot="1">
      <c r="A2307" s="13" t="s">
        <v>23</v>
      </c>
      <c r="B2307" s="14"/>
      <c r="C2307" s="14"/>
      <c r="D2307" s="14"/>
      <c r="E2307" s="14">
        <v>2</v>
      </c>
      <c r="F2307" s="14">
        <v>20</v>
      </c>
      <c r="G2307" s="15">
        <f t="shared" si="911"/>
        <v>22</v>
      </c>
      <c r="H2307" s="16">
        <f t="shared" si="912"/>
        <v>0</v>
      </c>
      <c r="I2307" s="16">
        <f t="shared" si="912"/>
        <v>0</v>
      </c>
      <c r="J2307" s="16">
        <f t="shared" si="912"/>
        <v>0</v>
      </c>
      <c r="K2307" s="16">
        <f t="shared" si="912"/>
        <v>9.0909090909090912E-2</v>
      </c>
      <c r="L2307" s="16">
        <f t="shared" si="912"/>
        <v>0.90909090909090906</v>
      </c>
      <c r="M2307" s="18" t="s">
        <v>17</v>
      </c>
    </row>
    <row r="2308" spans="1:13" ht="15" customHeight="1" thickTop="1" thickBot="1">
      <c r="A2308" s="13" t="s">
        <v>24</v>
      </c>
      <c r="B2308" s="14"/>
      <c r="C2308" s="14"/>
      <c r="D2308" s="14"/>
      <c r="E2308" s="14">
        <v>2</v>
      </c>
      <c r="F2308" s="14">
        <v>20</v>
      </c>
      <c r="G2308" s="15">
        <f t="shared" si="911"/>
        <v>22</v>
      </c>
      <c r="H2308" s="16">
        <f t="shared" si="912"/>
        <v>0</v>
      </c>
      <c r="I2308" s="16">
        <f t="shared" si="912"/>
        <v>0</v>
      </c>
      <c r="J2308" s="16">
        <f t="shared" si="912"/>
        <v>0</v>
      </c>
      <c r="K2308" s="16">
        <f t="shared" si="912"/>
        <v>9.0909090909090912E-2</v>
      </c>
      <c r="L2308" s="16">
        <f t="shared" si="912"/>
        <v>0.90909090909090906</v>
      </c>
      <c r="M2308" s="18" t="s">
        <v>17</v>
      </c>
    </row>
    <row r="2309" spans="1:13" ht="15" customHeight="1" thickTop="1" thickBot="1">
      <c r="A2309" s="13" t="s">
        <v>25</v>
      </c>
      <c r="B2309" s="14"/>
      <c r="C2309" s="14"/>
      <c r="D2309" s="14"/>
      <c r="E2309" s="14">
        <v>2</v>
      </c>
      <c r="F2309" s="14">
        <v>20</v>
      </c>
      <c r="G2309" s="15">
        <f t="shared" si="911"/>
        <v>22</v>
      </c>
      <c r="H2309" s="16">
        <f t="shared" si="912"/>
        <v>0</v>
      </c>
      <c r="I2309" s="16">
        <f t="shared" si="912"/>
        <v>0</v>
      </c>
      <c r="J2309" s="16">
        <f t="shared" si="912"/>
        <v>0</v>
      </c>
      <c r="K2309" s="16">
        <f t="shared" si="912"/>
        <v>9.0909090909090912E-2</v>
      </c>
      <c r="L2309" s="16">
        <f t="shared" si="912"/>
        <v>0.90909090909090906</v>
      </c>
      <c r="M2309" s="18" t="s">
        <v>17</v>
      </c>
    </row>
    <row r="2310" spans="1:13" ht="15" customHeight="1" thickTop="1" thickBot="1">
      <c r="A2310" s="13" t="s">
        <v>26</v>
      </c>
      <c r="B2310" s="14"/>
      <c r="C2310" s="14"/>
      <c r="D2310" s="14"/>
      <c r="E2310" s="14">
        <v>2</v>
      </c>
      <c r="F2310" s="14">
        <v>20</v>
      </c>
      <c r="G2310" s="15">
        <f t="shared" si="911"/>
        <v>22</v>
      </c>
      <c r="H2310" s="16">
        <f t="shared" si="912"/>
        <v>0</v>
      </c>
      <c r="I2310" s="16">
        <f t="shared" si="912"/>
        <v>0</v>
      </c>
      <c r="J2310" s="16">
        <f t="shared" si="912"/>
        <v>0</v>
      </c>
      <c r="K2310" s="16">
        <f t="shared" si="912"/>
        <v>9.0909090909090912E-2</v>
      </c>
      <c r="L2310" s="16">
        <f t="shared" si="912"/>
        <v>0.90909090909090906</v>
      </c>
      <c r="M2310" s="18"/>
    </row>
    <row r="2311" spans="1:13" ht="15" customHeight="1" thickTop="1" thickBot="1">
      <c r="A2311" s="19" t="s">
        <v>27</v>
      </c>
      <c r="B2311" s="20">
        <f t="shared" ref="B2311:E2311" si="913">IFERROR(AVERAGE(B2306:B2310),0)</f>
        <v>0</v>
      </c>
      <c r="C2311" s="20">
        <f t="shared" si="913"/>
        <v>0</v>
      </c>
      <c r="D2311" s="20">
        <f t="shared" si="913"/>
        <v>0</v>
      </c>
      <c r="E2311" s="20">
        <f t="shared" si="913"/>
        <v>2</v>
      </c>
      <c r="F2311" s="20"/>
      <c r="G2311" s="20">
        <f>SUM(AVERAGE(G2306:G2310))</f>
        <v>22</v>
      </c>
      <c r="H2311" s="22">
        <f>AVERAGE(H2306:H2310)*0.2</f>
        <v>0</v>
      </c>
      <c r="I2311" s="22">
        <f>AVERAGE(I2306:I2310)*0.4</f>
        <v>0</v>
      </c>
      <c r="J2311" s="22">
        <f>AVERAGE(J2306:J2310)*0.6</f>
        <v>0</v>
      </c>
      <c r="K2311" s="22">
        <f>AVERAGE(K2306:K2310)*0.8</f>
        <v>7.2727272727272738E-2</v>
      </c>
      <c r="L2311" s="25">
        <f>AVERAGE(L2306:L2310)*1</f>
        <v>0.90909090909090895</v>
      </c>
      <c r="M2311" s="22">
        <f>SUM(H2311:L2311)</f>
        <v>0.9818181818181817</v>
      </c>
    </row>
    <row r="2312" spans="1:13" ht="15" customHeight="1" thickTop="1" thickBot="1">
      <c r="A2312" s="23" t="s">
        <v>28</v>
      </c>
      <c r="B2312" s="9" t="s">
        <v>10</v>
      </c>
      <c r="C2312" s="9" t="s">
        <v>11</v>
      </c>
      <c r="D2312" s="9" t="s">
        <v>12</v>
      </c>
      <c r="E2312" s="9" t="s">
        <v>13</v>
      </c>
      <c r="F2312" s="9" t="s">
        <v>14</v>
      </c>
      <c r="G2312" s="10" t="s">
        <v>15</v>
      </c>
      <c r="H2312" s="9" t="s">
        <v>10</v>
      </c>
      <c r="I2312" s="9" t="s">
        <v>11</v>
      </c>
      <c r="J2312" s="9" t="s">
        <v>12</v>
      </c>
      <c r="K2312" s="9" t="s">
        <v>13</v>
      </c>
      <c r="L2312" s="24" t="s">
        <v>14</v>
      </c>
      <c r="M2312" s="10" t="s">
        <v>15</v>
      </c>
    </row>
    <row r="2313" spans="1:13" ht="15" customHeight="1" thickTop="1" thickBot="1">
      <c r="A2313" s="13" t="s">
        <v>29</v>
      </c>
      <c r="B2313" s="14"/>
      <c r="C2313" s="14">
        <v>1</v>
      </c>
      <c r="D2313" s="14">
        <v>1</v>
      </c>
      <c r="E2313" s="14">
        <v>3</v>
      </c>
      <c r="F2313" s="14">
        <v>17</v>
      </c>
      <c r="G2313" s="15">
        <f t="shared" ref="G2313:G2315" si="914">SUM(B2313:F2313)</f>
        <v>22</v>
      </c>
      <c r="H2313" s="16">
        <f t="shared" ref="H2313:L2315" si="915">IFERROR(B2313/$G$2313,0)</f>
        <v>0</v>
      </c>
      <c r="I2313" s="16">
        <f t="shared" si="915"/>
        <v>4.5454545454545456E-2</v>
      </c>
      <c r="J2313" s="16">
        <f t="shared" si="915"/>
        <v>4.5454545454545456E-2</v>
      </c>
      <c r="K2313" s="16">
        <f t="shared" si="915"/>
        <v>0.13636363636363635</v>
      </c>
      <c r="L2313" s="16">
        <f t="shared" si="915"/>
        <v>0.77272727272727271</v>
      </c>
      <c r="M2313" s="18" t="s">
        <v>17</v>
      </c>
    </row>
    <row r="2314" spans="1:13" ht="15" customHeight="1" thickTop="1" thickBot="1">
      <c r="A2314" s="13" t="s">
        <v>30</v>
      </c>
      <c r="B2314" s="14"/>
      <c r="C2314" s="14"/>
      <c r="D2314" s="14">
        <v>1</v>
      </c>
      <c r="E2314" s="14">
        <v>4</v>
      </c>
      <c r="F2314" s="14">
        <v>17</v>
      </c>
      <c r="G2314" s="15">
        <f t="shared" si="914"/>
        <v>22</v>
      </c>
      <c r="H2314" s="16">
        <f t="shared" si="915"/>
        <v>0</v>
      </c>
      <c r="I2314" s="16">
        <f t="shared" si="915"/>
        <v>0</v>
      </c>
      <c r="J2314" s="16">
        <f t="shared" si="915"/>
        <v>4.5454545454545456E-2</v>
      </c>
      <c r="K2314" s="16">
        <f t="shared" si="915"/>
        <v>0.18181818181818182</v>
      </c>
      <c r="L2314" s="16">
        <f t="shared" si="915"/>
        <v>0.77272727272727271</v>
      </c>
      <c r="M2314" s="18" t="s">
        <v>17</v>
      </c>
    </row>
    <row r="2315" spans="1:13" ht="15" customHeight="1" thickTop="1" thickBot="1">
      <c r="A2315" s="13" t="s">
        <v>31</v>
      </c>
      <c r="B2315" s="14"/>
      <c r="C2315" s="14"/>
      <c r="D2315" s="14"/>
      <c r="E2315" s="14">
        <v>3</v>
      </c>
      <c r="F2315" s="14">
        <v>19</v>
      </c>
      <c r="G2315" s="15">
        <f t="shared" si="914"/>
        <v>22</v>
      </c>
      <c r="H2315" s="16">
        <f t="shared" si="915"/>
        <v>0</v>
      </c>
      <c r="I2315" s="16">
        <f t="shared" si="915"/>
        <v>0</v>
      </c>
      <c r="J2315" s="16">
        <f t="shared" si="915"/>
        <v>0</v>
      </c>
      <c r="K2315" s="16">
        <f t="shared" si="915"/>
        <v>0.13636363636363635</v>
      </c>
      <c r="L2315" s="16">
        <f t="shared" si="915"/>
        <v>0.86363636363636365</v>
      </c>
      <c r="M2315" s="18" t="s">
        <v>17</v>
      </c>
    </row>
    <row r="2316" spans="1:13" ht="15" customHeight="1" thickTop="1" thickBot="1">
      <c r="A2316" s="19" t="s">
        <v>27</v>
      </c>
      <c r="B2316" s="20">
        <f t="shared" ref="B2316:F2316" si="916">IFERROR(AVERAGE(B2313:B2315),0)</f>
        <v>0</v>
      </c>
      <c r="C2316" s="20">
        <f t="shared" si="916"/>
        <v>1</v>
      </c>
      <c r="D2316" s="26">
        <f t="shared" si="916"/>
        <v>1</v>
      </c>
      <c r="E2316" s="26">
        <f t="shared" si="916"/>
        <v>3.3333333333333335</v>
      </c>
      <c r="F2316" s="26">
        <f t="shared" si="916"/>
        <v>17.666666666666668</v>
      </c>
      <c r="G2316" s="26">
        <f>SUM(AVERAGE(G2313:G2315))</f>
        <v>22</v>
      </c>
      <c r="H2316" s="22">
        <f>AVERAGE(H2313:H2315)*0.2</f>
        <v>0</v>
      </c>
      <c r="I2316" s="22">
        <f>AVERAGE(I2313:I2315)*0.4</f>
        <v>6.0606060606060615E-3</v>
      </c>
      <c r="J2316" s="22">
        <f>AVERAGE(J2313:J2315)*0.6</f>
        <v>1.8181818181818181E-2</v>
      </c>
      <c r="K2316" s="22">
        <f>AVERAGE(K2313:K2315)*0.8</f>
        <v>0.12121212121212122</v>
      </c>
      <c r="L2316" s="25">
        <f>AVERAGE(L2313:L2315)*1</f>
        <v>0.80303030303030309</v>
      </c>
      <c r="M2316" s="27">
        <f>SUM(H2316:L2316)</f>
        <v>0.94848484848484849</v>
      </c>
    </row>
    <row r="2317" spans="1:13" ht="15" customHeight="1" thickTop="1" thickBot="1">
      <c r="A2317" s="8" t="s">
        <v>32</v>
      </c>
      <c r="B2317" s="9" t="s">
        <v>10</v>
      </c>
      <c r="C2317" s="9" t="s">
        <v>11</v>
      </c>
      <c r="D2317" s="9" t="s">
        <v>12</v>
      </c>
      <c r="E2317" s="9" t="s">
        <v>13</v>
      </c>
      <c r="F2317" s="9" t="s">
        <v>14</v>
      </c>
      <c r="G2317" s="10" t="s">
        <v>15</v>
      </c>
      <c r="H2317" s="9" t="s">
        <v>10</v>
      </c>
      <c r="I2317" s="9" t="s">
        <v>11</v>
      </c>
      <c r="J2317" s="9" t="s">
        <v>12</v>
      </c>
      <c r="K2317" s="9" t="s">
        <v>13</v>
      </c>
      <c r="L2317" s="24" t="s">
        <v>14</v>
      </c>
      <c r="M2317" s="10" t="s">
        <v>15</v>
      </c>
    </row>
    <row r="2318" spans="1:13" ht="15" customHeight="1" thickTop="1" thickBot="1">
      <c r="A2318" s="28" t="s">
        <v>33</v>
      </c>
      <c r="B2318" s="29"/>
      <c r="C2318" s="29"/>
      <c r="D2318" s="29"/>
      <c r="E2318" s="14">
        <v>2</v>
      </c>
      <c r="F2318" s="14">
        <v>20</v>
      </c>
      <c r="G2318" s="30">
        <f t="shared" ref="G2318:G2321" si="917">SUM(B2318:F2318)</f>
        <v>22</v>
      </c>
      <c r="H2318" s="31">
        <f t="shared" ref="H2318:L2321" si="918">IFERROR(B2318/$G$2318,0)</f>
        <v>0</v>
      </c>
      <c r="I2318" s="31">
        <f t="shared" si="918"/>
        <v>0</v>
      </c>
      <c r="J2318" s="31">
        <f t="shared" si="918"/>
        <v>0</v>
      </c>
      <c r="K2318" s="31">
        <f t="shared" si="918"/>
        <v>9.0909090909090912E-2</v>
      </c>
      <c r="L2318" s="31">
        <f t="shared" si="918"/>
        <v>0.90909090909090906</v>
      </c>
      <c r="M2318" s="18" t="s">
        <v>17</v>
      </c>
    </row>
    <row r="2319" spans="1:13" ht="15" customHeight="1" thickTop="1" thickBot="1">
      <c r="A2319" s="28" t="s">
        <v>34</v>
      </c>
      <c r="B2319" s="29"/>
      <c r="C2319" s="29"/>
      <c r="D2319" s="29"/>
      <c r="E2319" s="14">
        <v>2</v>
      </c>
      <c r="F2319" s="14">
        <v>20</v>
      </c>
      <c r="G2319" s="30">
        <f t="shared" si="917"/>
        <v>22</v>
      </c>
      <c r="H2319" s="31">
        <f t="shared" si="918"/>
        <v>0</v>
      </c>
      <c r="I2319" s="31">
        <f t="shared" si="918"/>
        <v>0</v>
      </c>
      <c r="J2319" s="31">
        <f t="shared" si="918"/>
        <v>0</v>
      </c>
      <c r="K2319" s="31">
        <f t="shared" si="918"/>
        <v>9.0909090909090912E-2</v>
      </c>
      <c r="L2319" s="31">
        <f t="shared" si="918"/>
        <v>0.90909090909090906</v>
      </c>
      <c r="M2319" s="18" t="s">
        <v>17</v>
      </c>
    </row>
    <row r="2320" spans="1:13" ht="15" customHeight="1" thickTop="1" thickBot="1">
      <c r="A2320" s="28" t="s">
        <v>35</v>
      </c>
      <c r="B2320" s="29"/>
      <c r="C2320" s="29"/>
      <c r="D2320" s="29"/>
      <c r="E2320" s="14">
        <v>3</v>
      </c>
      <c r="F2320" s="14">
        <v>19</v>
      </c>
      <c r="G2320" s="30">
        <f t="shared" si="917"/>
        <v>22</v>
      </c>
      <c r="H2320" s="31">
        <f t="shared" si="918"/>
        <v>0</v>
      </c>
      <c r="I2320" s="31">
        <f t="shared" si="918"/>
        <v>0</v>
      </c>
      <c r="J2320" s="31">
        <f t="shared" si="918"/>
        <v>0</v>
      </c>
      <c r="K2320" s="31">
        <f t="shared" si="918"/>
        <v>0.13636363636363635</v>
      </c>
      <c r="L2320" s="31">
        <f t="shared" si="918"/>
        <v>0.86363636363636365</v>
      </c>
      <c r="M2320" s="18" t="s">
        <v>17</v>
      </c>
    </row>
    <row r="2321" spans="1:13" ht="15" customHeight="1" thickTop="1" thickBot="1">
      <c r="A2321" s="28" t="s">
        <v>36</v>
      </c>
      <c r="B2321" s="29"/>
      <c r="C2321" s="29"/>
      <c r="D2321" s="29"/>
      <c r="E2321" s="14">
        <v>2</v>
      </c>
      <c r="F2321" s="14">
        <v>20</v>
      </c>
      <c r="G2321" s="30">
        <f t="shared" si="917"/>
        <v>22</v>
      </c>
      <c r="H2321" s="31">
        <f t="shared" si="918"/>
        <v>0</v>
      </c>
      <c r="I2321" s="31">
        <f t="shared" si="918"/>
        <v>0</v>
      </c>
      <c r="J2321" s="31">
        <f t="shared" si="918"/>
        <v>0</v>
      </c>
      <c r="K2321" s="31">
        <f t="shared" si="918"/>
        <v>9.0909090909090912E-2</v>
      </c>
      <c r="L2321" s="31">
        <f t="shared" si="918"/>
        <v>0.90909090909090906</v>
      </c>
      <c r="M2321" s="18" t="s">
        <v>17</v>
      </c>
    </row>
    <row r="2322" spans="1:13" ht="15" customHeight="1" thickTop="1" thickBot="1">
      <c r="A2322" s="32" t="s">
        <v>27</v>
      </c>
      <c r="B2322" s="33">
        <f t="shared" ref="B2322:F2322" si="919">IFERROR(AVERAGE(B2318:B2321),0)</f>
        <v>0</v>
      </c>
      <c r="C2322" s="33">
        <f t="shared" si="919"/>
        <v>0</v>
      </c>
      <c r="D2322" s="33">
        <f t="shared" si="919"/>
        <v>0</v>
      </c>
      <c r="E2322" s="33">
        <f t="shared" si="919"/>
        <v>2.25</v>
      </c>
      <c r="F2322" s="33">
        <f t="shared" si="919"/>
        <v>19.75</v>
      </c>
      <c r="G2322" s="33">
        <f>SUM(AVERAGE(G2318:G2321))</f>
        <v>22</v>
      </c>
      <c r="H2322" s="27">
        <f>AVERAGE(H2318:H2321)*0.2</f>
        <v>0</v>
      </c>
      <c r="I2322" s="27">
        <f>AVERAGE(I2318:I2321)*0.4</f>
        <v>0</v>
      </c>
      <c r="J2322" s="27">
        <f>AVERAGE(J2318:J2321)*0.6</f>
        <v>0</v>
      </c>
      <c r="K2322" s="27">
        <f>AVERAGE(K2318:K2321)*0.8</f>
        <v>8.1818181818181818E-2</v>
      </c>
      <c r="L2322" s="34">
        <f>AVERAGE(L2318:L2321)*1</f>
        <v>0.89772727272727271</v>
      </c>
      <c r="M2322" s="27">
        <f>SUM(H2322:L2322)</f>
        <v>0.9795454545454545</v>
      </c>
    </row>
    <row r="2323" spans="1:13" ht="15" customHeight="1" thickTop="1" thickBot="1">
      <c r="A2323" s="35" t="s">
        <v>37</v>
      </c>
      <c r="B2323" s="36"/>
      <c r="C2323" s="36"/>
      <c r="D2323" s="36"/>
      <c r="E2323" s="36"/>
      <c r="F2323" s="36"/>
      <c r="G2323" s="37">
        <f>SUM(B2323:F2323)</f>
        <v>0</v>
      </c>
      <c r="H2323" s="38">
        <f t="shared" ref="H2323:L2323" si="920">IFERROR(B2323/$G$2323,0)</f>
        <v>0</v>
      </c>
      <c r="I2323" s="38">
        <f t="shared" si="920"/>
        <v>0</v>
      </c>
      <c r="J2323" s="38">
        <f t="shared" si="920"/>
        <v>0</v>
      </c>
      <c r="K2323" s="38">
        <f t="shared" si="920"/>
        <v>0</v>
      </c>
      <c r="L2323" s="38">
        <f t="shared" si="920"/>
        <v>0</v>
      </c>
      <c r="M2323" s="18" t="s">
        <v>17</v>
      </c>
    </row>
    <row r="2324" spans="1:13" ht="15" customHeight="1" thickTop="1" thickBot="1">
      <c r="A2324" s="51" t="s">
        <v>38</v>
      </c>
      <c r="B2324" s="52"/>
      <c r="C2324" s="52"/>
      <c r="D2324" s="52"/>
      <c r="E2324" s="52"/>
      <c r="F2324" s="53"/>
      <c r="G2324" s="39">
        <v>22</v>
      </c>
      <c r="H2324" s="27" t="s">
        <v>17</v>
      </c>
      <c r="I2324" s="27" t="s">
        <v>17</v>
      </c>
      <c r="J2324" s="27" t="s">
        <v>17</v>
      </c>
      <c r="K2324" s="27" t="s">
        <v>17</v>
      </c>
      <c r="L2324" s="27" t="s">
        <v>17</v>
      </c>
      <c r="M2324" s="27">
        <f>(M2304+M2311+M2316+M2322)/4</f>
        <v>0.97443181818181812</v>
      </c>
    </row>
    <row r="2325" spans="1:13" ht="15" customHeight="1" thickTop="1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</row>
    <row r="2326" spans="1:13" ht="15" customHeight="1" thickBot="1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</row>
    <row r="2327" spans="1:13" ht="15" customHeight="1" thickTop="1" thickBot="1">
      <c r="A2327" s="3" t="s">
        <v>0</v>
      </c>
      <c r="B2327" s="54" t="s">
        <v>54</v>
      </c>
      <c r="C2327" s="50"/>
      <c r="D2327" s="50"/>
      <c r="E2327" s="50"/>
      <c r="F2327" s="50"/>
      <c r="G2327" s="47"/>
      <c r="H2327" s="55" t="s">
        <v>2</v>
      </c>
      <c r="I2327" s="56"/>
      <c r="J2327" s="57"/>
      <c r="K2327" s="4" t="s">
        <v>3</v>
      </c>
      <c r="L2327" s="58">
        <v>45360</v>
      </c>
      <c r="M2327" s="59"/>
    </row>
    <row r="2328" spans="1:13" ht="15" customHeight="1" thickBot="1">
      <c r="A2328" s="40" t="s">
        <v>4</v>
      </c>
      <c r="B2328" s="41"/>
      <c r="C2328" s="41"/>
      <c r="D2328" s="41"/>
      <c r="E2328" s="41"/>
      <c r="F2328" s="41"/>
      <c r="G2328" s="42"/>
      <c r="H2328" s="5" t="s">
        <v>5</v>
      </c>
      <c r="I2328" s="46">
        <v>22</v>
      </c>
      <c r="J2328" s="47"/>
      <c r="K2328" s="6"/>
      <c r="L2328" s="5"/>
      <c r="M2328" s="5"/>
    </row>
    <row r="2329" spans="1:13" ht="15" customHeight="1" thickBot="1">
      <c r="A2329" s="43"/>
      <c r="B2329" s="44"/>
      <c r="C2329" s="44"/>
      <c r="D2329" s="44"/>
      <c r="E2329" s="44"/>
      <c r="F2329" s="44"/>
      <c r="G2329" s="45"/>
      <c r="H2329" s="5" t="s">
        <v>6</v>
      </c>
      <c r="I2329" s="46">
        <v>2</v>
      </c>
      <c r="J2329" s="47"/>
      <c r="K2329" s="5"/>
      <c r="L2329" s="5"/>
      <c r="M2329" s="5"/>
    </row>
    <row r="2330" spans="1:13" ht="15" customHeight="1" thickBot="1">
      <c r="A2330" s="7" t="s">
        <v>7</v>
      </c>
      <c r="B2330" s="48" t="s">
        <v>8</v>
      </c>
      <c r="C2330" s="49"/>
      <c r="D2330" s="49"/>
      <c r="E2330" s="49"/>
      <c r="F2330" s="49"/>
      <c r="G2330" s="49"/>
      <c r="H2330" s="46" t="s">
        <v>8</v>
      </c>
      <c r="I2330" s="50"/>
      <c r="J2330" s="50"/>
      <c r="K2330" s="50"/>
      <c r="L2330" s="50"/>
      <c r="M2330" s="47"/>
    </row>
    <row r="2331" spans="1:13" ht="15" customHeight="1" thickTop="1" thickBot="1">
      <c r="A2331" s="8" t="s">
        <v>9</v>
      </c>
      <c r="B2331" s="9" t="s">
        <v>10</v>
      </c>
      <c r="C2331" s="9" t="s">
        <v>11</v>
      </c>
      <c r="D2331" s="9" t="s">
        <v>12</v>
      </c>
      <c r="E2331" s="9" t="s">
        <v>13</v>
      </c>
      <c r="F2331" s="9" t="s">
        <v>14</v>
      </c>
      <c r="G2331" s="10" t="s">
        <v>15</v>
      </c>
      <c r="H2331" s="11" t="s">
        <v>10</v>
      </c>
      <c r="I2331" s="11" t="s">
        <v>11</v>
      </c>
      <c r="J2331" s="11" t="s">
        <v>12</v>
      </c>
      <c r="K2331" s="11" t="s">
        <v>13</v>
      </c>
      <c r="L2331" s="11" t="s">
        <v>14</v>
      </c>
      <c r="M2331" s="12" t="s">
        <v>15</v>
      </c>
    </row>
    <row r="2332" spans="1:13" ht="15" customHeight="1" thickTop="1" thickBot="1">
      <c r="A2332" s="13" t="s">
        <v>16</v>
      </c>
      <c r="B2332" s="14"/>
      <c r="C2332" s="14"/>
      <c r="D2332" s="14"/>
      <c r="E2332" s="14">
        <v>4</v>
      </c>
      <c r="F2332" s="14">
        <v>20</v>
      </c>
      <c r="G2332" s="15">
        <f t="shared" ref="G2332:G2334" si="921">SUM(B2332:F2332)</f>
        <v>24</v>
      </c>
      <c r="H2332" s="16">
        <f t="shared" ref="H2332:L2334" si="922">IFERROR(B2332/$G$2332,0)</f>
        <v>0</v>
      </c>
      <c r="I2332" s="16">
        <f t="shared" si="922"/>
        <v>0</v>
      </c>
      <c r="J2332" s="16">
        <f t="shared" si="922"/>
        <v>0</v>
      </c>
      <c r="K2332" s="16">
        <f t="shared" si="922"/>
        <v>0.16666666666666666</v>
      </c>
      <c r="L2332" s="16">
        <f t="shared" si="922"/>
        <v>0.83333333333333337</v>
      </c>
      <c r="M2332" s="17" t="s">
        <v>17</v>
      </c>
    </row>
    <row r="2333" spans="1:13" ht="15" customHeight="1" thickTop="1" thickBot="1">
      <c r="A2333" s="13" t="s">
        <v>18</v>
      </c>
      <c r="B2333" s="14"/>
      <c r="C2333" s="14"/>
      <c r="D2333" s="14"/>
      <c r="E2333" s="14">
        <v>5</v>
      </c>
      <c r="F2333" s="14">
        <v>19</v>
      </c>
      <c r="G2333" s="15">
        <f t="shared" si="921"/>
        <v>24</v>
      </c>
      <c r="H2333" s="16">
        <f t="shared" si="922"/>
        <v>0</v>
      </c>
      <c r="I2333" s="16">
        <f t="shared" si="922"/>
        <v>0</v>
      </c>
      <c r="J2333" s="16">
        <f t="shared" si="922"/>
        <v>0</v>
      </c>
      <c r="K2333" s="16">
        <f t="shared" si="922"/>
        <v>0.20833333333333334</v>
      </c>
      <c r="L2333" s="16">
        <f t="shared" si="922"/>
        <v>0.79166666666666663</v>
      </c>
      <c r="M2333" s="18" t="s">
        <v>17</v>
      </c>
    </row>
    <row r="2334" spans="1:13" ht="15" customHeight="1" thickTop="1" thickBot="1">
      <c r="A2334" s="13" t="s">
        <v>19</v>
      </c>
      <c r="B2334" s="14"/>
      <c r="C2334" s="14"/>
      <c r="D2334" s="14"/>
      <c r="E2334" s="14">
        <v>5</v>
      </c>
      <c r="F2334" s="14">
        <v>19</v>
      </c>
      <c r="G2334" s="15">
        <f t="shared" si="921"/>
        <v>24</v>
      </c>
      <c r="H2334" s="16">
        <f t="shared" si="922"/>
        <v>0</v>
      </c>
      <c r="I2334" s="16">
        <f t="shared" si="922"/>
        <v>0</v>
      </c>
      <c r="J2334" s="16">
        <f t="shared" si="922"/>
        <v>0</v>
      </c>
      <c r="K2334" s="16">
        <f t="shared" si="922"/>
        <v>0.20833333333333334</v>
      </c>
      <c r="L2334" s="16">
        <f t="shared" si="922"/>
        <v>0.79166666666666663</v>
      </c>
      <c r="M2334" s="18" t="s">
        <v>17</v>
      </c>
    </row>
    <row r="2335" spans="1:13" ht="15" customHeight="1" thickTop="1" thickBot="1">
      <c r="A2335" s="19" t="s">
        <v>20</v>
      </c>
      <c r="B2335" s="20">
        <f t="shared" ref="B2335:E2335" si="923">IFERROR(AVERAGE(B2332:B2334),0)</f>
        <v>0</v>
      </c>
      <c r="C2335" s="20">
        <f t="shared" si="923"/>
        <v>0</v>
      </c>
      <c r="D2335" s="20">
        <f t="shared" si="923"/>
        <v>0</v>
      </c>
      <c r="E2335" s="20">
        <f t="shared" si="923"/>
        <v>4.666666666666667</v>
      </c>
      <c r="F2335" s="20"/>
      <c r="G2335" s="20">
        <f>SUM(AVERAGE(G2332:G2334))</f>
        <v>24</v>
      </c>
      <c r="H2335" s="21">
        <f>AVERAGE(H2332:H2334)*0.2</f>
        <v>0</v>
      </c>
      <c r="I2335" s="21">
        <f>AVERAGE(I2332:I2334)*0.4</f>
        <v>0</v>
      </c>
      <c r="J2335" s="21">
        <f>AVERAGE(J2332:J2334)*0.6</f>
        <v>0</v>
      </c>
      <c r="K2335" s="21">
        <f>AVERAGE(K2332:K2334)*0.8</f>
        <v>0.15555555555555556</v>
      </c>
      <c r="L2335" s="21">
        <f>AVERAGE(L2332:L2334)*1</f>
        <v>0.80555555555555547</v>
      </c>
      <c r="M2335" s="22">
        <f>SUM(H2335:L2335)</f>
        <v>0.96111111111111103</v>
      </c>
    </row>
    <row r="2336" spans="1:13" ht="15" customHeight="1" thickTop="1" thickBot="1">
      <c r="A2336" s="23" t="s">
        <v>21</v>
      </c>
      <c r="B2336" s="9" t="s">
        <v>10</v>
      </c>
      <c r="C2336" s="9" t="s">
        <v>11</v>
      </c>
      <c r="D2336" s="9" t="s">
        <v>12</v>
      </c>
      <c r="E2336" s="9" t="s">
        <v>13</v>
      </c>
      <c r="F2336" s="9"/>
      <c r="G2336" s="10" t="s">
        <v>15</v>
      </c>
      <c r="H2336" s="9" t="s">
        <v>10</v>
      </c>
      <c r="I2336" s="9" t="s">
        <v>11</v>
      </c>
      <c r="J2336" s="9" t="s">
        <v>12</v>
      </c>
      <c r="K2336" s="9" t="s">
        <v>13</v>
      </c>
      <c r="L2336" s="24" t="s">
        <v>14</v>
      </c>
      <c r="M2336" s="10" t="s">
        <v>15</v>
      </c>
    </row>
    <row r="2337" spans="1:13" ht="15" customHeight="1" thickTop="1" thickBot="1">
      <c r="A2337" s="13" t="s">
        <v>22</v>
      </c>
      <c r="B2337" s="14"/>
      <c r="C2337" s="14"/>
      <c r="D2337" s="14"/>
      <c r="E2337" s="14">
        <v>5</v>
      </c>
      <c r="F2337" s="14">
        <v>19</v>
      </c>
      <c r="G2337" s="15">
        <f t="shared" ref="G2337:G2341" si="924">SUM(B2337:F2337)</f>
        <v>24</v>
      </c>
      <c r="H2337" s="16">
        <f t="shared" ref="H2337:L2341" si="925">IFERROR(B2337/$G$2337,0)</f>
        <v>0</v>
      </c>
      <c r="I2337" s="16">
        <f t="shared" si="925"/>
        <v>0</v>
      </c>
      <c r="J2337" s="16">
        <f t="shared" si="925"/>
        <v>0</v>
      </c>
      <c r="K2337" s="16">
        <f t="shared" si="925"/>
        <v>0.20833333333333334</v>
      </c>
      <c r="L2337" s="16">
        <f t="shared" si="925"/>
        <v>0.79166666666666663</v>
      </c>
      <c r="M2337" s="18" t="s">
        <v>17</v>
      </c>
    </row>
    <row r="2338" spans="1:13" ht="15" customHeight="1" thickTop="1" thickBot="1">
      <c r="A2338" s="13" t="s">
        <v>23</v>
      </c>
      <c r="B2338" s="14"/>
      <c r="C2338" s="14"/>
      <c r="D2338" s="14"/>
      <c r="E2338" s="14">
        <v>5</v>
      </c>
      <c r="F2338" s="14">
        <v>19</v>
      </c>
      <c r="G2338" s="15">
        <f t="shared" si="924"/>
        <v>24</v>
      </c>
      <c r="H2338" s="16">
        <f t="shared" si="925"/>
        <v>0</v>
      </c>
      <c r="I2338" s="16">
        <f t="shared" si="925"/>
        <v>0</v>
      </c>
      <c r="J2338" s="16">
        <f t="shared" si="925"/>
        <v>0</v>
      </c>
      <c r="K2338" s="16">
        <f t="shared" si="925"/>
        <v>0.20833333333333334</v>
      </c>
      <c r="L2338" s="16">
        <f t="shared" si="925"/>
        <v>0.79166666666666663</v>
      </c>
      <c r="M2338" s="18" t="s">
        <v>17</v>
      </c>
    </row>
    <row r="2339" spans="1:13" ht="15" customHeight="1" thickTop="1" thickBot="1">
      <c r="A2339" s="13" t="s">
        <v>24</v>
      </c>
      <c r="B2339" s="14"/>
      <c r="C2339" s="14"/>
      <c r="D2339" s="14"/>
      <c r="E2339" s="14">
        <v>6</v>
      </c>
      <c r="F2339" s="14">
        <v>18</v>
      </c>
      <c r="G2339" s="15">
        <f t="shared" si="924"/>
        <v>24</v>
      </c>
      <c r="H2339" s="16">
        <f t="shared" si="925"/>
        <v>0</v>
      </c>
      <c r="I2339" s="16">
        <f t="shared" si="925"/>
        <v>0</v>
      </c>
      <c r="J2339" s="16">
        <f t="shared" si="925"/>
        <v>0</v>
      </c>
      <c r="K2339" s="16">
        <f t="shared" si="925"/>
        <v>0.25</v>
      </c>
      <c r="L2339" s="16">
        <f t="shared" si="925"/>
        <v>0.75</v>
      </c>
      <c r="M2339" s="18" t="s">
        <v>17</v>
      </c>
    </row>
    <row r="2340" spans="1:13" ht="15" customHeight="1" thickTop="1" thickBot="1">
      <c r="A2340" s="13" t="s">
        <v>25</v>
      </c>
      <c r="B2340" s="14"/>
      <c r="C2340" s="14"/>
      <c r="D2340" s="14"/>
      <c r="E2340" s="14">
        <v>7</v>
      </c>
      <c r="F2340" s="14">
        <v>17</v>
      </c>
      <c r="G2340" s="15">
        <f t="shared" si="924"/>
        <v>24</v>
      </c>
      <c r="H2340" s="16">
        <f t="shared" si="925"/>
        <v>0</v>
      </c>
      <c r="I2340" s="16">
        <f t="shared" si="925"/>
        <v>0</v>
      </c>
      <c r="J2340" s="16">
        <f t="shared" si="925"/>
        <v>0</v>
      </c>
      <c r="K2340" s="16">
        <f t="shared" si="925"/>
        <v>0.29166666666666669</v>
      </c>
      <c r="L2340" s="16">
        <f t="shared" si="925"/>
        <v>0.70833333333333337</v>
      </c>
      <c r="M2340" s="18" t="s">
        <v>17</v>
      </c>
    </row>
    <row r="2341" spans="1:13" ht="15" customHeight="1" thickTop="1" thickBot="1">
      <c r="A2341" s="13" t="s">
        <v>26</v>
      </c>
      <c r="B2341" s="14"/>
      <c r="C2341" s="14"/>
      <c r="D2341" s="14"/>
      <c r="E2341" s="14">
        <v>6</v>
      </c>
      <c r="F2341" s="14">
        <v>18</v>
      </c>
      <c r="G2341" s="15">
        <f t="shared" si="924"/>
        <v>24</v>
      </c>
      <c r="H2341" s="16">
        <f t="shared" si="925"/>
        <v>0</v>
      </c>
      <c r="I2341" s="16">
        <f t="shared" si="925"/>
        <v>0</v>
      </c>
      <c r="J2341" s="16">
        <f t="shared" si="925"/>
        <v>0</v>
      </c>
      <c r="K2341" s="16">
        <f t="shared" si="925"/>
        <v>0.25</v>
      </c>
      <c r="L2341" s="16">
        <f t="shared" si="925"/>
        <v>0.75</v>
      </c>
      <c r="M2341" s="18"/>
    </row>
    <row r="2342" spans="1:13" ht="15" customHeight="1" thickTop="1" thickBot="1">
      <c r="A2342" s="19" t="s">
        <v>27</v>
      </c>
      <c r="B2342" s="20">
        <f t="shared" ref="B2342:E2342" si="926">IFERROR(AVERAGE(B2337:B2341),0)</f>
        <v>0</v>
      </c>
      <c r="C2342" s="20">
        <f t="shared" si="926"/>
        <v>0</v>
      </c>
      <c r="D2342" s="20">
        <f t="shared" si="926"/>
        <v>0</v>
      </c>
      <c r="E2342" s="20">
        <f t="shared" si="926"/>
        <v>5.8</v>
      </c>
      <c r="F2342" s="20"/>
      <c r="G2342" s="20">
        <f>SUM(AVERAGE(G2337:G2341))</f>
        <v>24</v>
      </c>
      <c r="H2342" s="22">
        <f>AVERAGE(H2337:H2341)*0.2</f>
        <v>0</v>
      </c>
      <c r="I2342" s="22">
        <f>AVERAGE(I2337:I2341)*0.4</f>
        <v>0</v>
      </c>
      <c r="J2342" s="22">
        <f>AVERAGE(J2337:J2341)*0.6</f>
        <v>0</v>
      </c>
      <c r="K2342" s="22">
        <f>AVERAGE(K2337:K2341)*0.8</f>
        <v>0.19333333333333336</v>
      </c>
      <c r="L2342" s="25">
        <f>AVERAGE(L2337:L2341)*1</f>
        <v>0.7583333333333333</v>
      </c>
      <c r="M2342" s="22">
        <f>SUM(H2342:L2342)</f>
        <v>0.95166666666666666</v>
      </c>
    </row>
    <row r="2343" spans="1:13" ht="15" customHeight="1" thickTop="1" thickBot="1">
      <c r="A2343" s="23" t="s">
        <v>28</v>
      </c>
      <c r="B2343" s="9" t="s">
        <v>10</v>
      </c>
      <c r="C2343" s="9" t="s">
        <v>11</v>
      </c>
      <c r="D2343" s="9" t="s">
        <v>12</v>
      </c>
      <c r="E2343" s="9" t="s">
        <v>13</v>
      </c>
      <c r="F2343" s="9" t="s">
        <v>14</v>
      </c>
      <c r="G2343" s="10" t="s">
        <v>15</v>
      </c>
      <c r="H2343" s="9" t="s">
        <v>10</v>
      </c>
      <c r="I2343" s="9" t="s">
        <v>11</v>
      </c>
      <c r="J2343" s="9" t="s">
        <v>12</v>
      </c>
      <c r="K2343" s="9" t="s">
        <v>13</v>
      </c>
      <c r="L2343" s="24" t="s">
        <v>14</v>
      </c>
      <c r="M2343" s="10" t="s">
        <v>15</v>
      </c>
    </row>
    <row r="2344" spans="1:13" ht="15" customHeight="1" thickTop="1" thickBot="1">
      <c r="A2344" s="13" t="s">
        <v>29</v>
      </c>
      <c r="B2344" s="14"/>
      <c r="C2344" s="14"/>
      <c r="D2344" s="14">
        <v>1</v>
      </c>
      <c r="E2344" s="14">
        <v>8</v>
      </c>
      <c r="F2344" s="14">
        <v>15</v>
      </c>
      <c r="G2344" s="15">
        <f t="shared" ref="G2344:G2346" si="927">SUM(B2344:F2344)</f>
        <v>24</v>
      </c>
      <c r="H2344" s="16">
        <f t="shared" ref="H2344:L2346" si="928">IFERROR(B2344/$G$2344,0)</f>
        <v>0</v>
      </c>
      <c r="I2344" s="16">
        <f t="shared" si="928"/>
        <v>0</v>
      </c>
      <c r="J2344" s="16">
        <f t="shared" si="928"/>
        <v>4.1666666666666664E-2</v>
      </c>
      <c r="K2344" s="16">
        <f t="shared" si="928"/>
        <v>0.33333333333333331</v>
      </c>
      <c r="L2344" s="16">
        <f t="shared" si="928"/>
        <v>0.625</v>
      </c>
      <c r="M2344" s="18" t="s">
        <v>17</v>
      </c>
    </row>
    <row r="2345" spans="1:13" ht="15" customHeight="1" thickTop="1" thickBot="1">
      <c r="A2345" s="13" t="s">
        <v>30</v>
      </c>
      <c r="B2345" s="14"/>
      <c r="C2345" s="14"/>
      <c r="D2345" s="14">
        <v>1</v>
      </c>
      <c r="E2345" s="14">
        <v>7</v>
      </c>
      <c r="F2345" s="14">
        <v>16</v>
      </c>
      <c r="G2345" s="15">
        <f t="shared" si="927"/>
        <v>24</v>
      </c>
      <c r="H2345" s="16">
        <f t="shared" si="928"/>
        <v>0</v>
      </c>
      <c r="I2345" s="16">
        <f t="shared" si="928"/>
        <v>0</v>
      </c>
      <c r="J2345" s="16">
        <f t="shared" si="928"/>
        <v>4.1666666666666664E-2</v>
      </c>
      <c r="K2345" s="16">
        <f t="shared" si="928"/>
        <v>0.29166666666666669</v>
      </c>
      <c r="L2345" s="16">
        <f t="shared" si="928"/>
        <v>0.66666666666666663</v>
      </c>
      <c r="M2345" s="18" t="s">
        <v>17</v>
      </c>
    </row>
    <row r="2346" spans="1:13" ht="15" customHeight="1" thickTop="1" thickBot="1">
      <c r="A2346" s="13" t="s">
        <v>31</v>
      </c>
      <c r="B2346" s="14"/>
      <c r="C2346" s="14"/>
      <c r="D2346" s="14"/>
      <c r="E2346" s="14">
        <v>8</v>
      </c>
      <c r="F2346" s="14">
        <v>16</v>
      </c>
      <c r="G2346" s="15">
        <f t="shared" si="927"/>
        <v>24</v>
      </c>
      <c r="H2346" s="16">
        <f t="shared" si="928"/>
        <v>0</v>
      </c>
      <c r="I2346" s="16">
        <f t="shared" si="928"/>
        <v>0</v>
      </c>
      <c r="J2346" s="16">
        <f t="shared" si="928"/>
        <v>0</v>
      </c>
      <c r="K2346" s="16">
        <f t="shared" si="928"/>
        <v>0.33333333333333331</v>
      </c>
      <c r="L2346" s="16">
        <f t="shared" si="928"/>
        <v>0.66666666666666663</v>
      </c>
      <c r="M2346" s="18" t="s">
        <v>17</v>
      </c>
    </row>
    <row r="2347" spans="1:13" ht="15" customHeight="1" thickTop="1" thickBot="1">
      <c r="A2347" s="19" t="s">
        <v>27</v>
      </c>
      <c r="B2347" s="20">
        <f t="shared" ref="B2347:F2347" si="929">IFERROR(AVERAGE(B2344:B2346),0)</f>
        <v>0</v>
      </c>
      <c r="C2347" s="20">
        <f t="shared" si="929"/>
        <v>0</v>
      </c>
      <c r="D2347" s="26">
        <f t="shared" si="929"/>
        <v>1</v>
      </c>
      <c r="E2347" s="26">
        <f t="shared" si="929"/>
        <v>7.666666666666667</v>
      </c>
      <c r="F2347" s="26">
        <f t="shared" si="929"/>
        <v>15.666666666666666</v>
      </c>
      <c r="G2347" s="26">
        <f>SUM(AVERAGE(G2344:G2346))</f>
        <v>24</v>
      </c>
      <c r="H2347" s="22">
        <f>AVERAGE(H2344:H2346)*0.2</f>
        <v>0</v>
      </c>
      <c r="I2347" s="22">
        <f>AVERAGE(I2344:I2346)*0.4</f>
        <v>0</v>
      </c>
      <c r="J2347" s="22">
        <f>AVERAGE(J2344:J2346)*0.6</f>
        <v>1.6666666666666666E-2</v>
      </c>
      <c r="K2347" s="22">
        <f>AVERAGE(K2344:K2346)*0.8</f>
        <v>0.25555555555555554</v>
      </c>
      <c r="L2347" s="25">
        <f>AVERAGE(L2344:L2346)*1</f>
        <v>0.65277777777777768</v>
      </c>
      <c r="M2347" s="27">
        <f>SUM(H2347:L2347)</f>
        <v>0.92499999999999982</v>
      </c>
    </row>
    <row r="2348" spans="1:13" ht="15" customHeight="1" thickTop="1" thickBot="1">
      <c r="A2348" s="8" t="s">
        <v>32</v>
      </c>
      <c r="B2348" s="9" t="s">
        <v>10</v>
      </c>
      <c r="C2348" s="9" t="s">
        <v>11</v>
      </c>
      <c r="D2348" s="9" t="s">
        <v>12</v>
      </c>
      <c r="E2348" s="9" t="s">
        <v>13</v>
      </c>
      <c r="F2348" s="9" t="s">
        <v>14</v>
      </c>
      <c r="G2348" s="10" t="s">
        <v>15</v>
      </c>
      <c r="H2348" s="9" t="s">
        <v>10</v>
      </c>
      <c r="I2348" s="9" t="s">
        <v>11</v>
      </c>
      <c r="J2348" s="9" t="s">
        <v>12</v>
      </c>
      <c r="K2348" s="9" t="s">
        <v>13</v>
      </c>
      <c r="L2348" s="24" t="s">
        <v>14</v>
      </c>
      <c r="M2348" s="10" t="s">
        <v>15</v>
      </c>
    </row>
    <row r="2349" spans="1:13" ht="15" customHeight="1" thickTop="1" thickBot="1">
      <c r="A2349" s="28" t="s">
        <v>33</v>
      </c>
      <c r="B2349" s="29"/>
      <c r="C2349" s="29"/>
      <c r="D2349" s="29"/>
      <c r="E2349" s="14">
        <v>7</v>
      </c>
      <c r="F2349" s="14">
        <v>17</v>
      </c>
      <c r="G2349" s="30">
        <f t="shared" ref="G2349:G2352" si="930">SUM(B2349:F2349)</f>
        <v>24</v>
      </c>
      <c r="H2349" s="31">
        <f t="shared" ref="H2349:L2352" si="931">IFERROR(B2349/$G$2349,0)</f>
        <v>0</v>
      </c>
      <c r="I2349" s="31">
        <f t="shared" si="931"/>
        <v>0</v>
      </c>
      <c r="J2349" s="31">
        <f t="shared" si="931"/>
        <v>0</v>
      </c>
      <c r="K2349" s="31">
        <f t="shared" si="931"/>
        <v>0.29166666666666669</v>
      </c>
      <c r="L2349" s="31">
        <f t="shared" si="931"/>
        <v>0.70833333333333337</v>
      </c>
      <c r="M2349" s="18" t="s">
        <v>17</v>
      </c>
    </row>
    <row r="2350" spans="1:13" ht="15" customHeight="1" thickTop="1" thickBot="1">
      <c r="A2350" s="28" t="s">
        <v>34</v>
      </c>
      <c r="B2350" s="29"/>
      <c r="C2350" s="29"/>
      <c r="D2350" s="29"/>
      <c r="E2350" s="14">
        <v>6</v>
      </c>
      <c r="F2350" s="14">
        <v>18</v>
      </c>
      <c r="G2350" s="30">
        <f t="shared" si="930"/>
        <v>24</v>
      </c>
      <c r="H2350" s="31">
        <f t="shared" si="931"/>
        <v>0</v>
      </c>
      <c r="I2350" s="31">
        <f t="shared" si="931"/>
        <v>0</v>
      </c>
      <c r="J2350" s="31">
        <f t="shared" si="931"/>
        <v>0</v>
      </c>
      <c r="K2350" s="31">
        <f t="shared" si="931"/>
        <v>0.25</v>
      </c>
      <c r="L2350" s="31">
        <f t="shared" si="931"/>
        <v>0.75</v>
      </c>
      <c r="M2350" s="18" t="s">
        <v>17</v>
      </c>
    </row>
    <row r="2351" spans="1:13" ht="15" customHeight="1" thickTop="1" thickBot="1">
      <c r="A2351" s="28" t="s">
        <v>35</v>
      </c>
      <c r="B2351" s="29"/>
      <c r="C2351" s="29"/>
      <c r="D2351" s="29"/>
      <c r="E2351" s="14">
        <v>7</v>
      </c>
      <c r="F2351" s="14">
        <v>17</v>
      </c>
      <c r="G2351" s="30">
        <f t="shared" si="930"/>
        <v>24</v>
      </c>
      <c r="H2351" s="31">
        <f t="shared" si="931"/>
        <v>0</v>
      </c>
      <c r="I2351" s="31">
        <f t="shared" si="931"/>
        <v>0</v>
      </c>
      <c r="J2351" s="31">
        <f t="shared" si="931"/>
        <v>0</v>
      </c>
      <c r="K2351" s="31">
        <f t="shared" si="931"/>
        <v>0.29166666666666669</v>
      </c>
      <c r="L2351" s="31">
        <f t="shared" si="931"/>
        <v>0.70833333333333337</v>
      </c>
      <c r="M2351" s="18" t="s">
        <v>17</v>
      </c>
    </row>
    <row r="2352" spans="1:13" ht="15" customHeight="1" thickTop="1" thickBot="1">
      <c r="A2352" s="28" t="s">
        <v>36</v>
      </c>
      <c r="B2352" s="29"/>
      <c r="C2352" s="29"/>
      <c r="D2352" s="29"/>
      <c r="E2352" s="14">
        <v>8</v>
      </c>
      <c r="F2352" s="14">
        <v>16</v>
      </c>
      <c r="G2352" s="30">
        <f t="shared" si="930"/>
        <v>24</v>
      </c>
      <c r="H2352" s="31">
        <f t="shared" si="931"/>
        <v>0</v>
      </c>
      <c r="I2352" s="31">
        <f t="shared" si="931"/>
        <v>0</v>
      </c>
      <c r="J2352" s="31">
        <f t="shared" si="931"/>
        <v>0</v>
      </c>
      <c r="K2352" s="31">
        <f t="shared" si="931"/>
        <v>0.33333333333333331</v>
      </c>
      <c r="L2352" s="31">
        <f t="shared" si="931"/>
        <v>0.66666666666666663</v>
      </c>
      <c r="M2352" s="18" t="s">
        <v>17</v>
      </c>
    </row>
    <row r="2353" spans="1:13" ht="15" customHeight="1" thickTop="1" thickBot="1">
      <c r="A2353" s="32" t="s">
        <v>27</v>
      </c>
      <c r="B2353" s="33">
        <f t="shared" ref="B2353:F2353" si="932">IFERROR(AVERAGE(B2349:B2352),0)</f>
        <v>0</v>
      </c>
      <c r="C2353" s="33">
        <f t="shared" si="932"/>
        <v>0</v>
      </c>
      <c r="D2353" s="33">
        <f t="shared" si="932"/>
        <v>0</v>
      </c>
      <c r="E2353" s="33">
        <f t="shared" si="932"/>
        <v>7</v>
      </c>
      <c r="F2353" s="33">
        <f t="shared" si="932"/>
        <v>17</v>
      </c>
      <c r="G2353" s="33">
        <f>SUM(AVERAGE(G2349:G2352))</f>
        <v>24</v>
      </c>
      <c r="H2353" s="27">
        <f>AVERAGE(H2349:H2352)*0.2</f>
        <v>0</v>
      </c>
      <c r="I2353" s="27">
        <f>AVERAGE(I2349:I2352)*0.4</f>
        <v>0</v>
      </c>
      <c r="J2353" s="27">
        <f>AVERAGE(J2349:J2352)*0.6</f>
        <v>0</v>
      </c>
      <c r="K2353" s="27">
        <f>AVERAGE(K2349:K2352)*0.8</f>
        <v>0.23333333333333336</v>
      </c>
      <c r="L2353" s="34">
        <f>AVERAGE(L2349:L2352)*1</f>
        <v>0.70833333333333337</v>
      </c>
      <c r="M2353" s="27">
        <f>SUM(H2353:L2353)</f>
        <v>0.94166666666666676</v>
      </c>
    </row>
    <row r="2354" spans="1:13" ht="15" customHeight="1" thickTop="1" thickBot="1">
      <c r="A2354" s="35" t="s">
        <v>37</v>
      </c>
      <c r="B2354" s="36"/>
      <c r="C2354" s="36"/>
      <c r="D2354" s="36"/>
      <c r="E2354" s="36"/>
      <c r="F2354" s="36"/>
      <c r="G2354" s="37">
        <f>SUM(B2354:F2354)</f>
        <v>0</v>
      </c>
      <c r="H2354" s="38">
        <f t="shared" ref="H2354:L2354" si="933">IFERROR(B2354/$G$2354,0)</f>
        <v>0</v>
      </c>
      <c r="I2354" s="38">
        <f t="shared" si="933"/>
        <v>0</v>
      </c>
      <c r="J2354" s="38">
        <f t="shared" si="933"/>
        <v>0</v>
      </c>
      <c r="K2354" s="38">
        <f t="shared" si="933"/>
        <v>0</v>
      </c>
      <c r="L2354" s="38">
        <f t="shared" si="933"/>
        <v>0</v>
      </c>
      <c r="M2354" s="18" t="s">
        <v>17</v>
      </c>
    </row>
    <row r="2355" spans="1:13" ht="15" customHeight="1" thickTop="1" thickBot="1">
      <c r="A2355" s="51" t="s">
        <v>38</v>
      </c>
      <c r="B2355" s="52"/>
      <c r="C2355" s="52"/>
      <c r="D2355" s="52"/>
      <c r="E2355" s="52"/>
      <c r="F2355" s="53"/>
      <c r="G2355" s="39">
        <v>24</v>
      </c>
      <c r="H2355" s="27" t="s">
        <v>17</v>
      </c>
      <c r="I2355" s="27" t="s">
        <v>17</v>
      </c>
      <c r="J2355" s="27" t="s">
        <v>17</v>
      </c>
      <c r="K2355" s="27" t="s">
        <v>17</v>
      </c>
      <c r="L2355" s="27" t="s">
        <v>17</v>
      </c>
      <c r="M2355" s="27">
        <f>(M2335+M2342+M2347+M2353)/4</f>
        <v>0.94486111111111104</v>
      </c>
    </row>
    <row r="2356" spans="1:13" ht="15" customHeight="1" thickTop="1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</row>
    <row r="2357" spans="1:13" ht="15" customHeight="1" thickBot="1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</row>
    <row r="2358" spans="1:13" ht="15" customHeight="1" thickTop="1" thickBot="1">
      <c r="A2358" s="3" t="s">
        <v>0</v>
      </c>
      <c r="B2358" s="54" t="s">
        <v>54</v>
      </c>
      <c r="C2358" s="50"/>
      <c r="D2358" s="50"/>
      <c r="E2358" s="50"/>
      <c r="F2358" s="50"/>
      <c r="G2358" s="47"/>
      <c r="H2358" s="55" t="s">
        <v>2</v>
      </c>
      <c r="I2358" s="56"/>
      <c r="J2358" s="57"/>
      <c r="K2358" s="4" t="s">
        <v>3</v>
      </c>
      <c r="L2358" s="58">
        <v>45331</v>
      </c>
      <c r="M2358" s="59"/>
    </row>
    <row r="2359" spans="1:13" ht="15" customHeight="1" thickBot="1">
      <c r="A2359" s="40" t="s">
        <v>4</v>
      </c>
      <c r="B2359" s="41"/>
      <c r="C2359" s="41"/>
      <c r="D2359" s="41"/>
      <c r="E2359" s="41"/>
      <c r="F2359" s="41"/>
      <c r="G2359" s="42"/>
      <c r="H2359" s="5" t="s">
        <v>5</v>
      </c>
      <c r="I2359" s="46">
        <v>22</v>
      </c>
      <c r="J2359" s="47"/>
      <c r="K2359" s="6"/>
      <c r="L2359" s="5"/>
      <c r="M2359" s="5"/>
    </row>
    <row r="2360" spans="1:13" ht="15" customHeight="1" thickBot="1">
      <c r="A2360" s="43"/>
      <c r="B2360" s="44"/>
      <c r="C2360" s="44"/>
      <c r="D2360" s="44"/>
      <c r="E2360" s="44"/>
      <c r="F2360" s="44"/>
      <c r="G2360" s="45"/>
      <c r="H2360" s="5" t="s">
        <v>6</v>
      </c>
      <c r="I2360" s="46">
        <v>2</v>
      </c>
      <c r="J2360" s="47"/>
      <c r="K2360" s="5"/>
      <c r="L2360" s="5"/>
      <c r="M2360" s="5"/>
    </row>
    <row r="2361" spans="1:13" ht="15" customHeight="1" thickBot="1">
      <c r="A2361" s="7" t="s">
        <v>7</v>
      </c>
      <c r="B2361" s="48" t="s">
        <v>8</v>
      </c>
      <c r="C2361" s="49"/>
      <c r="D2361" s="49"/>
      <c r="E2361" s="49"/>
      <c r="F2361" s="49"/>
      <c r="G2361" s="49"/>
      <c r="H2361" s="46" t="s">
        <v>8</v>
      </c>
      <c r="I2361" s="50"/>
      <c r="J2361" s="50"/>
      <c r="K2361" s="50"/>
      <c r="L2361" s="50"/>
      <c r="M2361" s="47"/>
    </row>
    <row r="2362" spans="1:13" ht="15" customHeight="1" thickTop="1" thickBot="1">
      <c r="A2362" s="8" t="s">
        <v>9</v>
      </c>
      <c r="B2362" s="9" t="s">
        <v>10</v>
      </c>
      <c r="C2362" s="9" t="s">
        <v>11</v>
      </c>
      <c r="D2362" s="9" t="s">
        <v>12</v>
      </c>
      <c r="E2362" s="9" t="s">
        <v>13</v>
      </c>
      <c r="F2362" s="9" t="s">
        <v>14</v>
      </c>
      <c r="G2362" s="10" t="s">
        <v>15</v>
      </c>
      <c r="H2362" s="11" t="s">
        <v>10</v>
      </c>
      <c r="I2362" s="11" t="s">
        <v>11</v>
      </c>
      <c r="J2362" s="11" t="s">
        <v>12</v>
      </c>
      <c r="K2362" s="11" t="s">
        <v>13</v>
      </c>
      <c r="L2362" s="11" t="s">
        <v>14</v>
      </c>
      <c r="M2362" s="12" t="s">
        <v>15</v>
      </c>
    </row>
    <row r="2363" spans="1:13" ht="15" customHeight="1" thickTop="1" thickBot="1">
      <c r="A2363" s="13" t="s">
        <v>16</v>
      </c>
      <c r="B2363" s="14"/>
      <c r="C2363" s="14"/>
      <c r="D2363" s="14"/>
      <c r="E2363" s="14">
        <v>4</v>
      </c>
      <c r="F2363" s="14">
        <v>20</v>
      </c>
      <c r="G2363" s="15">
        <f t="shared" ref="G2363:G2365" si="934">SUM(B2363:F2363)</f>
        <v>24</v>
      </c>
      <c r="H2363" s="16">
        <f t="shared" ref="H2363:L2365" si="935">IFERROR(B2363/$G$2363,0)</f>
        <v>0</v>
      </c>
      <c r="I2363" s="16">
        <f t="shared" si="935"/>
        <v>0</v>
      </c>
      <c r="J2363" s="16">
        <f t="shared" si="935"/>
        <v>0</v>
      </c>
      <c r="K2363" s="16">
        <f t="shared" si="935"/>
        <v>0.16666666666666666</v>
      </c>
      <c r="L2363" s="16">
        <f t="shared" si="935"/>
        <v>0.83333333333333337</v>
      </c>
      <c r="M2363" s="17" t="s">
        <v>17</v>
      </c>
    </row>
    <row r="2364" spans="1:13" ht="15" customHeight="1" thickTop="1" thickBot="1">
      <c r="A2364" s="13" t="s">
        <v>18</v>
      </c>
      <c r="B2364" s="14"/>
      <c r="C2364" s="14"/>
      <c r="D2364" s="14"/>
      <c r="E2364" s="14">
        <v>5</v>
      </c>
      <c r="F2364" s="14">
        <v>19</v>
      </c>
      <c r="G2364" s="15">
        <f t="shared" si="934"/>
        <v>24</v>
      </c>
      <c r="H2364" s="16">
        <f t="shared" si="935"/>
        <v>0</v>
      </c>
      <c r="I2364" s="16">
        <f t="shared" si="935"/>
        <v>0</v>
      </c>
      <c r="J2364" s="16">
        <f t="shared" si="935"/>
        <v>0</v>
      </c>
      <c r="K2364" s="16">
        <f t="shared" si="935"/>
        <v>0.20833333333333334</v>
      </c>
      <c r="L2364" s="16">
        <f t="shared" si="935"/>
        <v>0.79166666666666663</v>
      </c>
      <c r="M2364" s="18" t="s">
        <v>17</v>
      </c>
    </row>
    <row r="2365" spans="1:13" ht="15" customHeight="1" thickTop="1" thickBot="1">
      <c r="A2365" s="13" t="s">
        <v>19</v>
      </c>
      <c r="B2365" s="14"/>
      <c r="C2365" s="14"/>
      <c r="D2365" s="14"/>
      <c r="E2365" s="14">
        <v>5</v>
      </c>
      <c r="F2365" s="14">
        <v>19</v>
      </c>
      <c r="G2365" s="15">
        <f t="shared" si="934"/>
        <v>24</v>
      </c>
      <c r="H2365" s="16">
        <f t="shared" si="935"/>
        <v>0</v>
      </c>
      <c r="I2365" s="16">
        <f t="shared" si="935"/>
        <v>0</v>
      </c>
      <c r="J2365" s="16">
        <f t="shared" si="935"/>
        <v>0</v>
      </c>
      <c r="K2365" s="16">
        <f t="shared" si="935"/>
        <v>0.20833333333333334</v>
      </c>
      <c r="L2365" s="16">
        <f t="shared" si="935"/>
        <v>0.79166666666666663</v>
      </c>
      <c r="M2365" s="18" t="s">
        <v>17</v>
      </c>
    </row>
    <row r="2366" spans="1:13" ht="15" customHeight="1" thickTop="1" thickBot="1">
      <c r="A2366" s="19" t="s">
        <v>20</v>
      </c>
      <c r="B2366" s="20">
        <f t="shared" ref="B2366:E2366" si="936">IFERROR(AVERAGE(B2363:B2365),0)</f>
        <v>0</v>
      </c>
      <c r="C2366" s="20">
        <f t="shared" si="936"/>
        <v>0</v>
      </c>
      <c r="D2366" s="20">
        <f t="shared" si="936"/>
        <v>0</v>
      </c>
      <c r="E2366" s="20">
        <f t="shared" si="936"/>
        <v>4.666666666666667</v>
      </c>
      <c r="F2366" s="20"/>
      <c r="G2366" s="20">
        <f>SUM(AVERAGE(G2363:G2365))</f>
        <v>24</v>
      </c>
      <c r="H2366" s="21">
        <f>AVERAGE(H2363:H2365)*0.2</f>
        <v>0</v>
      </c>
      <c r="I2366" s="21">
        <f>AVERAGE(I2363:I2365)*0.4</f>
        <v>0</v>
      </c>
      <c r="J2366" s="21">
        <f>AVERAGE(J2363:J2365)*0.6</f>
        <v>0</v>
      </c>
      <c r="K2366" s="21">
        <f>AVERAGE(K2363:K2365)*0.8</f>
        <v>0.15555555555555556</v>
      </c>
      <c r="L2366" s="21">
        <f>AVERAGE(L2363:L2365)*1</f>
        <v>0.80555555555555547</v>
      </c>
      <c r="M2366" s="22">
        <f>SUM(H2366:L2366)</f>
        <v>0.96111111111111103</v>
      </c>
    </row>
    <row r="2367" spans="1:13" ht="15" customHeight="1" thickTop="1" thickBot="1">
      <c r="A2367" s="23" t="s">
        <v>21</v>
      </c>
      <c r="B2367" s="9" t="s">
        <v>10</v>
      </c>
      <c r="C2367" s="9" t="s">
        <v>11</v>
      </c>
      <c r="D2367" s="9" t="s">
        <v>12</v>
      </c>
      <c r="E2367" s="9" t="s">
        <v>13</v>
      </c>
      <c r="F2367" s="9"/>
      <c r="G2367" s="10" t="s">
        <v>15</v>
      </c>
      <c r="H2367" s="9" t="s">
        <v>10</v>
      </c>
      <c r="I2367" s="9" t="s">
        <v>11</v>
      </c>
      <c r="J2367" s="9" t="s">
        <v>12</v>
      </c>
      <c r="K2367" s="9" t="s">
        <v>13</v>
      </c>
      <c r="L2367" s="24" t="s">
        <v>14</v>
      </c>
      <c r="M2367" s="10" t="s">
        <v>15</v>
      </c>
    </row>
    <row r="2368" spans="1:13" ht="15" customHeight="1" thickTop="1" thickBot="1">
      <c r="A2368" s="13" t="s">
        <v>22</v>
      </c>
      <c r="B2368" s="14"/>
      <c r="C2368" s="14"/>
      <c r="D2368" s="14"/>
      <c r="E2368" s="14">
        <v>5</v>
      </c>
      <c r="F2368" s="14">
        <v>19</v>
      </c>
      <c r="G2368" s="15">
        <f t="shared" ref="G2368:G2372" si="937">SUM(B2368:F2368)</f>
        <v>24</v>
      </c>
      <c r="H2368" s="16">
        <f t="shared" ref="H2368:L2372" si="938">IFERROR(B2368/$G$2368,0)</f>
        <v>0</v>
      </c>
      <c r="I2368" s="16">
        <f t="shared" si="938"/>
        <v>0</v>
      </c>
      <c r="J2368" s="16">
        <f t="shared" si="938"/>
        <v>0</v>
      </c>
      <c r="K2368" s="16">
        <f t="shared" si="938"/>
        <v>0.20833333333333334</v>
      </c>
      <c r="L2368" s="16">
        <f t="shared" si="938"/>
        <v>0.79166666666666663</v>
      </c>
      <c r="M2368" s="18" t="s">
        <v>17</v>
      </c>
    </row>
    <row r="2369" spans="1:13" ht="15" customHeight="1" thickTop="1" thickBot="1">
      <c r="A2369" s="13" t="s">
        <v>23</v>
      </c>
      <c r="B2369" s="14"/>
      <c r="C2369" s="14"/>
      <c r="D2369" s="14"/>
      <c r="E2369" s="14">
        <v>5</v>
      </c>
      <c r="F2369" s="14">
        <v>19</v>
      </c>
      <c r="G2369" s="15">
        <f t="shared" si="937"/>
        <v>24</v>
      </c>
      <c r="H2369" s="16">
        <f t="shared" si="938"/>
        <v>0</v>
      </c>
      <c r="I2369" s="16">
        <f t="shared" si="938"/>
        <v>0</v>
      </c>
      <c r="J2369" s="16">
        <f t="shared" si="938"/>
        <v>0</v>
      </c>
      <c r="K2369" s="16">
        <f t="shared" si="938"/>
        <v>0.20833333333333334</v>
      </c>
      <c r="L2369" s="16">
        <f t="shared" si="938"/>
        <v>0.79166666666666663</v>
      </c>
      <c r="M2369" s="18" t="s">
        <v>17</v>
      </c>
    </row>
    <row r="2370" spans="1:13" ht="15" customHeight="1" thickTop="1" thickBot="1">
      <c r="A2370" s="13" t="s">
        <v>24</v>
      </c>
      <c r="B2370" s="14"/>
      <c r="C2370" s="14"/>
      <c r="D2370" s="14"/>
      <c r="E2370" s="14">
        <v>6</v>
      </c>
      <c r="F2370" s="14">
        <v>18</v>
      </c>
      <c r="G2370" s="15">
        <f t="shared" si="937"/>
        <v>24</v>
      </c>
      <c r="H2370" s="16">
        <f t="shared" si="938"/>
        <v>0</v>
      </c>
      <c r="I2370" s="16">
        <f t="shared" si="938"/>
        <v>0</v>
      </c>
      <c r="J2370" s="16">
        <f t="shared" si="938"/>
        <v>0</v>
      </c>
      <c r="K2370" s="16">
        <f t="shared" si="938"/>
        <v>0.25</v>
      </c>
      <c r="L2370" s="16">
        <f t="shared" si="938"/>
        <v>0.75</v>
      </c>
      <c r="M2370" s="18" t="s">
        <v>17</v>
      </c>
    </row>
    <row r="2371" spans="1:13" ht="15" customHeight="1" thickTop="1" thickBot="1">
      <c r="A2371" s="13" t="s">
        <v>25</v>
      </c>
      <c r="B2371" s="14"/>
      <c r="C2371" s="14"/>
      <c r="D2371" s="14"/>
      <c r="E2371" s="14">
        <v>7</v>
      </c>
      <c r="F2371" s="14">
        <v>17</v>
      </c>
      <c r="G2371" s="15">
        <f t="shared" si="937"/>
        <v>24</v>
      </c>
      <c r="H2371" s="16">
        <f t="shared" si="938"/>
        <v>0</v>
      </c>
      <c r="I2371" s="16">
        <f t="shared" si="938"/>
        <v>0</v>
      </c>
      <c r="J2371" s="16">
        <f t="shared" si="938"/>
        <v>0</v>
      </c>
      <c r="K2371" s="16">
        <f t="shared" si="938"/>
        <v>0.29166666666666669</v>
      </c>
      <c r="L2371" s="16">
        <f t="shared" si="938"/>
        <v>0.70833333333333337</v>
      </c>
      <c r="M2371" s="18" t="s">
        <v>17</v>
      </c>
    </row>
    <row r="2372" spans="1:13" ht="15" customHeight="1" thickTop="1" thickBot="1">
      <c r="A2372" s="13" t="s">
        <v>26</v>
      </c>
      <c r="B2372" s="14"/>
      <c r="C2372" s="14"/>
      <c r="D2372" s="14"/>
      <c r="E2372" s="14">
        <v>6</v>
      </c>
      <c r="F2372" s="14">
        <v>18</v>
      </c>
      <c r="G2372" s="15">
        <f t="shared" si="937"/>
        <v>24</v>
      </c>
      <c r="H2372" s="16">
        <f t="shared" si="938"/>
        <v>0</v>
      </c>
      <c r="I2372" s="16">
        <f t="shared" si="938"/>
        <v>0</v>
      </c>
      <c r="J2372" s="16">
        <f t="shared" si="938"/>
        <v>0</v>
      </c>
      <c r="K2372" s="16">
        <f t="shared" si="938"/>
        <v>0.25</v>
      </c>
      <c r="L2372" s="16">
        <f t="shared" si="938"/>
        <v>0.75</v>
      </c>
      <c r="M2372" s="18"/>
    </row>
    <row r="2373" spans="1:13" ht="15" customHeight="1" thickTop="1" thickBot="1">
      <c r="A2373" s="19" t="s">
        <v>27</v>
      </c>
      <c r="B2373" s="20">
        <f t="shared" ref="B2373:E2373" si="939">IFERROR(AVERAGE(B2368:B2372),0)</f>
        <v>0</v>
      </c>
      <c r="C2373" s="20">
        <f t="shared" si="939"/>
        <v>0</v>
      </c>
      <c r="D2373" s="20">
        <f t="shared" si="939"/>
        <v>0</v>
      </c>
      <c r="E2373" s="20">
        <f t="shared" si="939"/>
        <v>5.8</v>
      </c>
      <c r="F2373" s="20"/>
      <c r="G2373" s="20">
        <f>SUM(AVERAGE(G2368:G2372))</f>
        <v>24</v>
      </c>
      <c r="H2373" s="22">
        <f>AVERAGE(H2368:H2372)*0.2</f>
        <v>0</v>
      </c>
      <c r="I2373" s="22">
        <f>AVERAGE(I2368:I2372)*0.4</f>
        <v>0</v>
      </c>
      <c r="J2373" s="22">
        <f>AVERAGE(J2368:J2372)*0.6</f>
        <v>0</v>
      </c>
      <c r="K2373" s="22">
        <f>AVERAGE(K2368:K2372)*0.8</f>
        <v>0.19333333333333336</v>
      </c>
      <c r="L2373" s="25">
        <f>AVERAGE(L2368:L2372)*1</f>
        <v>0.7583333333333333</v>
      </c>
      <c r="M2373" s="22">
        <f>SUM(H2373:L2373)</f>
        <v>0.95166666666666666</v>
      </c>
    </row>
    <row r="2374" spans="1:13" ht="15" customHeight="1" thickTop="1" thickBot="1">
      <c r="A2374" s="23" t="s">
        <v>28</v>
      </c>
      <c r="B2374" s="9" t="s">
        <v>10</v>
      </c>
      <c r="C2374" s="9" t="s">
        <v>11</v>
      </c>
      <c r="D2374" s="9" t="s">
        <v>12</v>
      </c>
      <c r="E2374" s="9" t="s">
        <v>13</v>
      </c>
      <c r="F2374" s="9" t="s">
        <v>14</v>
      </c>
      <c r="G2374" s="10" t="s">
        <v>15</v>
      </c>
      <c r="H2374" s="9" t="s">
        <v>10</v>
      </c>
      <c r="I2374" s="9" t="s">
        <v>11</v>
      </c>
      <c r="J2374" s="9" t="s">
        <v>12</v>
      </c>
      <c r="K2374" s="9" t="s">
        <v>13</v>
      </c>
      <c r="L2374" s="24" t="s">
        <v>14</v>
      </c>
      <c r="M2374" s="10" t="s">
        <v>15</v>
      </c>
    </row>
    <row r="2375" spans="1:13" ht="15" customHeight="1" thickTop="1" thickBot="1">
      <c r="A2375" s="13" t="s">
        <v>29</v>
      </c>
      <c r="B2375" s="14"/>
      <c r="C2375" s="14"/>
      <c r="D2375" s="14">
        <v>1</v>
      </c>
      <c r="E2375" s="14">
        <v>8</v>
      </c>
      <c r="F2375" s="14">
        <v>15</v>
      </c>
      <c r="G2375" s="15">
        <f t="shared" ref="G2375:G2377" si="940">SUM(B2375:F2375)</f>
        <v>24</v>
      </c>
      <c r="H2375" s="16">
        <f t="shared" ref="H2375:L2377" si="941">IFERROR(B2375/$G$2375,0)</f>
        <v>0</v>
      </c>
      <c r="I2375" s="16">
        <f t="shared" si="941"/>
        <v>0</v>
      </c>
      <c r="J2375" s="16">
        <f t="shared" si="941"/>
        <v>4.1666666666666664E-2</v>
      </c>
      <c r="K2375" s="16">
        <f t="shared" si="941"/>
        <v>0.33333333333333331</v>
      </c>
      <c r="L2375" s="16">
        <f t="shared" si="941"/>
        <v>0.625</v>
      </c>
      <c r="M2375" s="18" t="s">
        <v>17</v>
      </c>
    </row>
    <row r="2376" spans="1:13" ht="15" customHeight="1" thickTop="1" thickBot="1">
      <c r="A2376" s="13" t="s">
        <v>30</v>
      </c>
      <c r="B2376" s="14"/>
      <c r="C2376" s="14"/>
      <c r="D2376" s="14">
        <v>1</v>
      </c>
      <c r="E2376" s="14">
        <v>7</v>
      </c>
      <c r="F2376" s="14">
        <v>16</v>
      </c>
      <c r="G2376" s="15">
        <f t="shared" si="940"/>
        <v>24</v>
      </c>
      <c r="H2376" s="16">
        <f t="shared" si="941"/>
        <v>0</v>
      </c>
      <c r="I2376" s="16">
        <f t="shared" si="941"/>
        <v>0</v>
      </c>
      <c r="J2376" s="16">
        <f t="shared" si="941"/>
        <v>4.1666666666666664E-2</v>
      </c>
      <c r="K2376" s="16">
        <f t="shared" si="941"/>
        <v>0.29166666666666669</v>
      </c>
      <c r="L2376" s="16">
        <f t="shared" si="941"/>
        <v>0.66666666666666663</v>
      </c>
      <c r="M2376" s="18" t="s">
        <v>17</v>
      </c>
    </row>
    <row r="2377" spans="1:13" ht="15" customHeight="1" thickTop="1" thickBot="1">
      <c r="A2377" s="13" t="s">
        <v>31</v>
      </c>
      <c r="B2377" s="14"/>
      <c r="C2377" s="14"/>
      <c r="D2377" s="14"/>
      <c r="E2377" s="14">
        <v>8</v>
      </c>
      <c r="F2377" s="14">
        <v>16</v>
      </c>
      <c r="G2377" s="15">
        <f t="shared" si="940"/>
        <v>24</v>
      </c>
      <c r="H2377" s="16">
        <f t="shared" si="941"/>
        <v>0</v>
      </c>
      <c r="I2377" s="16">
        <f t="shared" si="941"/>
        <v>0</v>
      </c>
      <c r="J2377" s="16">
        <f t="shared" si="941"/>
        <v>0</v>
      </c>
      <c r="K2377" s="16">
        <f t="shared" si="941"/>
        <v>0.33333333333333331</v>
      </c>
      <c r="L2377" s="16">
        <f t="shared" si="941"/>
        <v>0.66666666666666663</v>
      </c>
      <c r="M2377" s="18" t="s">
        <v>17</v>
      </c>
    </row>
    <row r="2378" spans="1:13" ht="15" customHeight="1" thickTop="1" thickBot="1">
      <c r="A2378" s="19" t="s">
        <v>27</v>
      </c>
      <c r="B2378" s="20">
        <f t="shared" ref="B2378:F2378" si="942">IFERROR(AVERAGE(B2375:B2377),0)</f>
        <v>0</v>
      </c>
      <c r="C2378" s="20">
        <f t="shared" si="942"/>
        <v>0</v>
      </c>
      <c r="D2378" s="26">
        <f t="shared" si="942"/>
        <v>1</v>
      </c>
      <c r="E2378" s="26">
        <f t="shared" si="942"/>
        <v>7.666666666666667</v>
      </c>
      <c r="F2378" s="26">
        <f t="shared" si="942"/>
        <v>15.666666666666666</v>
      </c>
      <c r="G2378" s="26">
        <f>SUM(AVERAGE(G2375:G2377))</f>
        <v>24</v>
      </c>
      <c r="H2378" s="22">
        <f>AVERAGE(H2375:H2377)*0.2</f>
        <v>0</v>
      </c>
      <c r="I2378" s="22">
        <f>AVERAGE(I2375:I2377)*0.4</f>
        <v>0</v>
      </c>
      <c r="J2378" s="22">
        <f>AVERAGE(J2375:J2377)*0.6</f>
        <v>1.6666666666666666E-2</v>
      </c>
      <c r="K2378" s="22">
        <f>AVERAGE(K2375:K2377)*0.8</f>
        <v>0.25555555555555554</v>
      </c>
      <c r="L2378" s="25">
        <f>AVERAGE(L2375:L2377)*1</f>
        <v>0.65277777777777768</v>
      </c>
      <c r="M2378" s="27">
        <f>SUM(H2378:L2378)</f>
        <v>0.92499999999999982</v>
      </c>
    </row>
    <row r="2379" spans="1:13" ht="15" customHeight="1" thickTop="1" thickBot="1">
      <c r="A2379" s="8" t="s">
        <v>32</v>
      </c>
      <c r="B2379" s="9" t="s">
        <v>10</v>
      </c>
      <c r="C2379" s="9" t="s">
        <v>11</v>
      </c>
      <c r="D2379" s="9" t="s">
        <v>12</v>
      </c>
      <c r="E2379" s="9" t="s">
        <v>13</v>
      </c>
      <c r="F2379" s="9" t="s">
        <v>14</v>
      </c>
      <c r="G2379" s="10" t="s">
        <v>15</v>
      </c>
      <c r="H2379" s="9" t="s">
        <v>10</v>
      </c>
      <c r="I2379" s="9" t="s">
        <v>11</v>
      </c>
      <c r="J2379" s="9" t="s">
        <v>12</v>
      </c>
      <c r="K2379" s="9" t="s">
        <v>13</v>
      </c>
      <c r="L2379" s="24" t="s">
        <v>14</v>
      </c>
      <c r="M2379" s="10" t="s">
        <v>15</v>
      </c>
    </row>
    <row r="2380" spans="1:13" ht="15" customHeight="1" thickTop="1" thickBot="1">
      <c r="A2380" s="28" t="s">
        <v>33</v>
      </c>
      <c r="B2380" s="29"/>
      <c r="C2380" s="29"/>
      <c r="D2380" s="29"/>
      <c r="E2380" s="14"/>
      <c r="F2380" s="14"/>
      <c r="G2380" s="30">
        <f t="shared" ref="G2380:G2383" si="943">SUM(B2380:F2380)</f>
        <v>0</v>
      </c>
      <c r="H2380" s="31">
        <f t="shared" ref="H2380:L2383" si="944">IFERROR(B2380/$G$2380,0)</f>
        <v>0</v>
      </c>
      <c r="I2380" s="31">
        <f t="shared" si="944"/>
        <v>0</v>
      </c>
      <c r="J2380" s="31">
        <f t="shared" si="944"/>
        <v>0</v>
      </c>
      <c r="K2380" s="31">
        <f t="shared" si="944"/>
        <v>0</v>
      </c>
      <c r="L2380" s="31">
        <f t="shared" si="944"/>
        <v>0</v>
      </c>
      <c r="M2380" s="18" t="s">
        <v>17</v>
      </c>
    </row>
    <row r="2381" spans="1:13" ht="15" customHeight="1" thickTop="1" thickBot="1">
      <c r="A2381" s="28" t="s">
        <v>34</v>
      </c>
      <c r="B2381" s="29"/>
      <c r="C2381" s="29"/>
      <c r="D2381" s="29"/>
      <c r="E2381" s="14"/>
      <c r="F2381" s="14"/>
      <c r="G2381" s="30">
        <f t="shared" si="943"/>
        <v>0</v>
      </c>
      <c r="H2381" s="31">
        <f t="shared" si="944"/>
        <v>0</v>
      </c>
      <c r="I2381" s="31">
        <f t="shared" si="944"/>
        <v>0</v>
      </c>
      <c r="J2381" s="31">
        <f t="shared" si="944"/>
        <v>0</v>
      </c>
      <c r="K2381" s="31">
        <f t="shared" si="944"/>
        <v>0</v>
      </c>
      <c r="L2381" s="31">
        <f t="shared" si="944"/>
        <v>0</v>
      </c>
      <c r="M2381" s="18" t="s">
        <v>17</v>
      </c>
    </row>
    <row r="2382" spans="1:13" ht="15" customHeight="1" thickTop="1" thickBot="1">
      <c r="A2382" s="28" t="s">
        <v>35</v>
      </c>
      <c r="B2382" s="29"/>
      <c r="C2382" s="29"/>
      <c r="D2382" s="29"/>
      <c r="E2382" s="14"/>
      <c r="F2382" s="14"/>
      <c r="G2382" s="30">
        <f t="shared" si="943"/>
        <v>0</v>
      </c>
      <c r="H2382" s="31">
        <f t="shared" si="944"/>
        <v>0</v>
      </c>
      <c r="I2382" s="31">
        <f t="shared" si="944"/>
        <v>0</v>
      </c>
      <c r="J2382" s="31">
        <f t="shared" si="944"/>
        <v>0</v>
      </c>
      <c r="K2382" s="31">
        <f t="shared" si="944"/>
        <v>0</v>
      </c>
      <c r="L2382" s="31">
        <f t="shared" si="944"/>
        <v>0</v>
      </c>
      <c r="M2382" s="18" t="s">
        <v>17</v>
      </c>
    </row>
    <row r="2383" spans="1:13" ht="15" customHeight="1" thickTop="1" thickBot="1">
      <c r="A2383" s="28" t="s">
        <v>36</v>
      </c>
      <c r="B2383" s="29"/>
      <c r="C2383" s="29"/>
      <c r="D2383" s="29"/>
      <c r="E2383" s="14"/>
      <c r="F2383" s="14"/>
      <c r="G2383" s="30">
        <f t="shared" si="943"/>
        <v>0</v>
      </c>
      <c r="H2383" s="31">
        <f t="shared" si="944"/>
        <v>0</v>
      </c>
      <c r="I2383" s="31">
        <f t="shared" si="944"/>
        <v>0</v>
      </c>
      <c r="J2383" s="31">
        <f t="shared" si="944"/>
        <v>0</v>
      </c>
      <c r="K2383" s="31">
        <f t="shared" si="944"/>
        <v>0</v>
      </c>
      <c r="L2383" s="31">
        <f t="shared" si="944"/>
        <v>0</v>
      </c>
      <c r="M2383" s="18" t="s">
        <v>17</v>
      </c>
    </row>
    <row r="2384" spans="1:13" ht="15" customHeight="1" thickTop="1" thickBot="1">
      <c r="A2384" s="32" t="s">
        <v>27</v>
      </c>
      <c r="B2384" s="33">
        <f t="shared" ref="B2384:F2384" si="945">IFERROR(AVERAGE(B2380:B2383),0)</f>
        <v>0</v>
      </c>
      <c r="C2384" s="33">
        <f t="shared" si="945"/>
        <v>0</v>
      </c>
      <c r="D2384" s="33">
        <f t="shared" si="945"/>
        <v>0</v>
      </c>
      <c r="E2384" s="33">
        <f t="shared" si="945"/>
        <v>0</v>
      </c>
      <c r="F2384" s="33">
        <f t="shared" si="945"/>
        <v>0</v>
      </c>
      <c r="G2384" s="33">
        <f>SUM(AVERAGE(G2380:G2383))</f>
        <v>0</v>
      </c>
      <c r="H2384" s="27">
        <f>AVERAGE(H2380:H2383)*0.2</f>
        <v>0</v>
      </c>
      <c r="I2384" s="27">
        <f>AVERAGE(I2380:I2383)*0.4</f>
        <v>0</v>
      </c>
      <c r="J2384" s="27">
        <f>AVERAGE(J2380:J2383)*0.6</f>
        <v>0</v>
      </c>
      <c r="K2384" s="27">
        <f>AVERAGE(K2380:K2383)*0.8</f>
        <v>0</v>
      </c>
      <c r="L2384" s="34">
        <f>AVERAGE(L2380:L2383)*1</f>
        <v>0</v>
      </c>
      <c r="M2384" s="27">
        <f>SUM(H2384:L2384)</f>
        <v>0</v>
      </c>
    </row>
    <row r="2385" spans="1:13" ht="15" customHeight="1" thickTop="1" thickBot="1">
      <c r="A2385" s="35" t="s">
        <v>37</v>
      </c>
      <c r="B2385" s="36"/>
      <c r="C2385" s="36"/>
      <c r="D2385" s="36"/>
      <c r="E2385" s="36"/>
      <c r="F2385" s="36"/>
      <c r="G2385" s="37">
        <f>SUM(B2385:F2385)</f>
        <v>0</v>
      </c>
      <c r="H2385" s="38">
        <f t="shared" ref="H2385:L2385" si="946">IFERROR(B2385/$G$2385,0)</f>
        <v>0</v>
      </c>
      <c r="I2385" s="38">
        <f t="shared" si="946"/>
        <v>0</v>
      </c>
      <c r="J2385" s="38">
        <f t="shared" si="946"/>
        <v>0</v>
      </c>
      <c r="K2385" s="38">
        <f t="shared" si="946"/>
        <v>0</v>
      </c>
      <c r="L2385" s="38">
        <f t="shared" si="946"/>
        <v>0</v>
      </c>
      <c r="M2385" s="18" t="s">
        <v>17</v>
      </c>
    </row>
    <row r="2386" spans="1:13" ht="15" customHeight="1" thickTop="1" thickBot="1">
      <c r="A2386" s="51" t="s">
        <v>38</v>
      </c>
      <c r="B2386" s="52"/>
      <c r="C2386" s="52"/>
      <c r="D2386" s="52"/>
      <c r="E2386" s="52"/>
      <c r="F2386" s="53"/>
      <c r="G2386" s="39">
        <v>24</v>
      </c>
      <c r="H2386" s="27" t="s">
        <v>17</v>
      </c>
      <c r="I2386" s="27" t="s">
        <v>17</v>
      </c>
      <c r="J2386" s="27" t="s">
        <v>17</v>
      </c>
      <c r="K2386" s="27" t="s">
        <v>17</v>
      </c>
      <c r="L2386" s="27" t="s">
        <v>17</v>
      </c>
      <c r="M2386" s="27">
        <f>(M2366+M2373+M2378+M2384)/4</f>
        <v>0.70944444444444432</v>
      </c>
    </row>
    <row r="2387" spans="1:13" ht="15" customHeight="1" thickTop="1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</row>
    <row r="2388" spans="1:13" ht="15" customHeight="1" thickBot="1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</row>
    <row r="2389" spans="1:13" ht="15" customHeight="1" thickTop="1" thickBot="1">
      <c r="A2389" s="3" t="s">
        <v>0</v>
      </c>
      <c r="B2389" s="54" t="s">
        <v>83</v>
      </c>
      <c r="C2389" s="50"/>
      <c r="D2389" s="50"/>
      <c r="E2389" s="50"/>
      <c r="F2389" s="50"/>
      <c r="G2389" s="47"/>
      <c r="H2389" s="55" t="s">
        <v>2</v>
      </c>
      <c r="I2389" s="56"/>
      <c r="J2389" s="57"/>
      <c r="K2389" s="4" t="s">
        <v>3</v>
      </c>
      <c r="L2389" s="58">
        <v>45296</v>
      </c>
      <c r="M2389" s="59"/>
    </row>
    <row r="2390" spans="1:13" ht="15" customHeight="1" thickBot="1">
      <c r="A2390" s="40" t="s">
        <v>4</v>
      </c>
      <c r="B2390" s="41"/>
      <c r="C2390" s="41"/>
      <c r="D2390" s="41"/>
      <c r="E2390" s="41"/>
      <c r="F2390" s="41"/>
      <c r="G2390" s="42"/>
      <c r="H2390" s="5" t="s">
        <v>5</v>
      </c>
      <c r="I2390" s="46">
        <v>22</v>
      </c>
      <c r="J2390" s="47"/>
      <c r="K2390" s="6"/>
      <c r="L2390" s="5"/>
      <c r="M2390" s="5"/>
    </row>
    <row r="2391" spans="1:13" ht="15" customHeight="1" thickBot="1">
      <c r="A2391" s="43"/>
      <c r="B2391" s="44"/>
      <c r="C2391" s="44"/>
      <c r="D2391" s="44"/>
      <c r="E2391" s="44"/>
      <c r="F2391" s="44"/>
      <c r="G2391" s="45"/>
      <c r="H2391" s="5" t="s">
        <v>6</v>
      </c>
      <c r="I2391" s="46">
        <v>2</v>
      </c>
      <c r="J2391" s="47"/>
      <c r="K2391" s="5"/>
      <c r="L2391" s="5"/>
      <c r="M2391" s="5"/>
    </row>
    <row r="2392" spans="1:13" ht="15" customHeight="1" thickBot="1">
      <c r="A2392" s="7" t="s">
        <v>7</v>
      </c>
      <c r="B2392" s="48" t="s">
        <v>8</v>
      </c>
      <c r="C2392" s="49"/>
      <c r="D2392" s="49"/>
      <c r="E2392" s="49"/>
      <c r="F2392" s="49"/>
      <c r="G2392" s="49"/>
      <c r="H2392" s="46" t="s">
        <v>8</v>
      </c>
      <c r="I2392" s="50"/>
      <c r="J2392" s="50"/>
      <c r="K2392" s="50"/>
      <c r="L2392" s="50"/>
      <c r="M2392" s="47"/>
    </row>
    <row r="2393" spans="1:13" ht="15" customHeight="1" thickTop="1" thickBot="1">
      <c r="A2393" s="8" t="s">
        <v>9</v>
      </c>
      <c r="B2393" s="9" t="s">
        <v>10</v>
      </c>
      <c r="C2393" s="9" t="s">
        <v>11</v>
      </c>
      <c r="D2393" s="9" t="s">
        <v>12</v>
      </c>
      <c r="E2393" s="9" t="s">
        <v>13</v>
      </c>
      <c r="F2393" s="9" t="s">
        <v>14</v>
      </c>
      <c r="G2393" s="10" t="s">
        <v>15</v>
      </c>
      <c r="H2393" s="11" t="s">
        <v>10</v>
      </c>
      <c r="I2393" s="11" t="s">
        <v>11</v>
      </c>
      <c r="J2393" s="11" t="s">
        <v>12</v>
      </c>
      <c r="K2393" s="11" t="s">
        <v>13</v>
      </c>
      <c r="L2393" s="11" t="s">
        <v>14</v>
      </c>
      <c r="M2393" s="12" t="s">
        <v>15</v>
      </c>
    </row>
    <row r="2394" spans="1:13" ht="15" customHeight="1" thickTop="1" thickBot="1">
      <c r="A2394" s="13" t="s">
        <v>16</v>
      </c>
      <c r="B2394" s="14"/>
      <c r="C2394" s="14"/>
      <c r="D2394" s="14"/>
      <c r="E2394" s="14">
        <v>1</v>
      </c>
      <c r="F2394" s="14">
        <v>23</v>
      </c>
      <c r="G2394" s="15">
        <f t="shared" ref="G2394:G2396" si="947">SUM(B2394:F2394)</f>
        <v>24</v>
      </c>
      <c r="H2394" s="16">
        <f t="shared" ref="H2394:L2396" si="948">IFERROR(B2394/$G$2394,0)</f>
        <v>0</v>
      </c>
      <c r="I2394" s="16">
        <f t="shared" si="948"/>
        <v>0</v>
      </c>
      <c r="J2394" s="16">
        <f t="shared" si="948"/>
        <v>0</v>
      </c>
      <c r="K2394" s="16">
        <f t="shared" si="948"/>
        <v>4.1666666666666664E-2</v>
      </c>
      <c r="L2394" s="16">
        <f t="shared" si="948"/>
        <v>0.95833333333333337</v>
      </c>
      <c r="M2394" s="17" t="s">
        <v>17</v>
      </c>
    </row>
    <row r="2395" spans="1:13" ht="15" customHeight="1" thickTop="1" thickBot="1">
      <c r="A2395" s="13" t="s">
        <v>18</v>
      </c>
      <c r="B2395" s="14"/>
      <c r="C2395" s="14"/>
      <c r="D2395" s="14"/>
      <c r="E2395" s="14">
        <v>1</v>
      </c>
      <c r="F2395" s="14">
        <v>23</v>
      </c>
      <c r="G2395" s="15">
        <f t="shared" si="947"/>
        <v>24</v>
      </c>
      <c r="H2395" s="16">
        <f t="shared" si="948"/>
        <v>0</v>
      </c>
      <c r="I2395" s="16">
        <f t="shared" si="948"/>
        <v>0</v>
      </c>
      <c r="J2395" s="16">
        <f t="shared" si="948"/>
        <v>0</v>
      </c>
      <c r="K2395" s="16">
        <f t="shared" si="948"/>
        <v>4.1666666666666664E-2</v>
      </c>
      <c r="L2395" s="16">
        <f t="shared" si="948"/>
        <v>0.95833333333333337</v>
      </c>
      <c r="M2395" s="18" t="s">
        <v>17</v>
      </c>
    </row>
    <row r="2396" spans="1:13" ht="15" customHeight="1" thickTop="1" thickBot="1">
      <c r="A2396" s="13" t="s">
        <v>19</v>
      </c>
      <c r="B2396" s="14"/>
      <c r="C2396" s="14"/>
      <c r="D2396" s="14"/>
      <c r="E2396" s="14"/>
      <c r="F2396" s="14">
        <v>24</v>
      </c>
      <c r="G2396" s="15">
        <f t="shared" si="947"/>
        <v>24</v>
      </c>
      <c r="H2396" s="16">
        <f t="shared" si="948"/>
        <v>0</v>
      </c>
      <c r="I2396" s="16">
        <f t="shared" si="948"/>
        <v>0</v>
      </c>
      <c r="J2396" s="16">
        <f t="shared" si="948"/>
        <v>0</v>
      </c>
      <c r="K2396" s="16">
        <f t="shared" si="948"/>
        <v>0</v>
      </c>
      <c r="L2396" s="16">
        <f t="shared" si="948"/>
        <v>1</v>
      </c>
      <c r="M2396" s="18" t="s">
        <v>17</v>
      </c>
    </row>
    <row r="2397" spans="1:13" ht="15" customHeight="1" thickTop="1" thickBot="1">
      <c r="A2397" s="19" t="s">
        <v>20</v>
      </c>
      <c r="B2397" s="20">
        <f t="shared" ref="B2397:E2397" si="949">IFERROR(AVERAGE(B2394:B2396),0)</f>
        <v>0</v>
      </c>
      <c r="C2397" s="20">
        <f t="shared" si="949"/>
        <v>0</v>
      </c>
      <c r="D2397" s="20">
        <f t="shared" si="949"/>
        <v>0</v>
      </c>
      <c r="E2397" s="20">
        <f t="shared" si="949"/>
        <v>1</v>
      </c>
      <c r="F2397" s="20"/>
      <c r="G2397" s="20">
        <f>SUM(AVERAGE(G2394:G2396))</f>
        <v>24</v>
      </c>
      <c r="H2397" s="21">
        <f>AVERAGE(H2394:H2396)*0.2</f>
        <v>0</v>
      </c>
      <c r="I2397" s="21">
        <f>AVERAGE(I2394:I2396)*0.4</f>
        <v>0</v>
      </c>
      <c r="J2397" s="21">
        <f>AVERAGE(J2394:J2396)*0.6</f>
        <v>0</v>
      </c>
      <c r="K2397" s="21">
        <f>AVERAGE(K2394:K2396)*0.8</f>
        <v>2.2222222222222223E-2</v>
      </c>
      <c r="L2397" s="21">
        <f>AVERAGE(L2394:L2396)*1</f>
        <v>0.97222222222222232</v>
      </c>
      <c r="M2397" s="22">
        <f>SUM(H2397:L2397)</f>
        <v>0.99444444444444458</v>
      </c>
    </row>
    <row r="2398" spans="1:13" ht="15" customHeight="1" thickTop="1" thickBot="1">
      <c r="A2398" s="23" t="s">
        <v>21</v>
      </c>
      <c r="B2398" s="9" t="s">
        <v>10</v>
      </c>
      <c r="C2398" s="9" t="s">
        <v>11</v>
      </c>
      <c r="D2398" s="9" t="s">
        <v>12</v>
      </c>
      <c r="E2398" s="9" t="s">
        <v>13</v>
      </c>
      <c r="F2398" s="9"/>
      <c r="G2398" s="10" t="s">
        <v>15</v>
      </c>
      <c r="H2398" s="9" t="s">
        <v>10</v>
      </c>
      <c r="I2398" s="9" t="s">
        <v>11</v>
      </c>
      <c r="J2398" s="9" t="s">
        <v>12</v>
      </c>
      <c r="K2398" s="9" t="s">
        <v>13</v>
      </c>
      <c r="L2398" s="24" t="s">
        <v>14</v>
      </c>
      <c r="M2398" s="10" t="s">
        <v>15</v>
      </c>
    </row>
    <row r="2399" spans="1:13" ht="15" customHeight="1" thickTop="1" thickBot="1">
      <c r="A2399" s="13" t="s">
        <v>22</v>
      </c>
      <c r="B2399" s="14"/>
      <c r="C2399" s="14"/>
      <c r="D2399" s="14"/>
      <c r="E2399" s="14">
        <v>2</v>
      </c>
      <c r="F2399" s="14">
        <v>22</v>
      </c>
      <c r="G2399" s="15">
        <f t="shared" ref="G2399:G2403" si="950">SUM(B2399:F2399)</f>
        <v>24</v>
      </c>
      <c r="H2399" s="16">
        <f t="shared" ref="H2399:L2403" si="951">IFERROR(B2399/$G$2399,0)</f>
        <v>0</v>
      </c>
      <c r="I2399" s="16">
        <f t="shared" si="951"/>
        <v>0</v>
      </c>
      <c r="J2399" s="16">
        <f t="shared" si="951"/>
        <v>0</v>
      </c>
      <c r="K2399" s="16">
        <f t="shared" si="951"/>
        <v>8.3333333333333329E-2</v>
      </c>
      <c r="L2399" s="16">
        <f t="shared" si="951"/>
        <v>0.91666666666666663</v>
      </c>
      <c r="M2399" s="18" t="s">
        <v>17</v>
      </c>
    </row>
    <row r="2400" spans="1:13" ht="15" customHeight="1" thickTop="1" thickBot="1">
      <c r="A2400" s="13" t="s">
        <v>23</v>
      </c>
      <c r="B2400" s="14"/>
      <c r="C2400" s="14"/>
      <c r="D2400" s="14"/>
      <c r="E2400" s="14">
        <v>2</v>
      </c>
      <c r="F2400" s="14">
        <v>22</v>
      </c>
      <c r="G2400" s="15">
        <f t="shared" si="950"/>
        <v>24</v>
      </c>
      <c r="H2400" s="16">
        <f t="shared" si="951"/>
        <v>0</v>
      </c>
      <c r="I2400" s="16">
        <f t="shared" si="951"/>
        <v>0</v>
      </c>
      <c r="J2400" s="16">
        <f t="shared" si="951"/>
        <v>0</v>
      </c>
      <c r="K2400" s="16">
        <f t="shared" si="951"/>
        <v>8.3333333333333329E-2</v>
      </c>
      <c r="L2400" s="16">
        <f t="shared" si="951"/>
        <v>0.91666666666666663</v>
      </c>
      <c r="M2400" s="18" t="s">
        <v>17</v>
      </c>
    </row>
    <row r="2401" spans="1:13" ht="15" customHeight="1" thickTop="1" thickBot="1">
      <c r="A2401" s="13" t="s">
        <v>24</v>
      </c>
      <c r="B2401" s="14"/>
      <c r="C2401" s="14"/>
      <c r="D2401" s="14"/>
      <c r="E2401" s="14"/>
      <c r="F2401" s="14">
        <v>24</v>
      </c>
      <c r="G2401" s="15">
        <f t="shared" si="950"/>
        <v>24</v>
      </c>
      <c r="H2401" s="16">
        <f t="shared" si="951"/>
        <v>0</v>
      </c>
      <c r="I2401" s="16">
        <f t="shared" si="951"/>
        <v>0</v>
      </c>
      <c r="J2401" s="16">
        <f t="shared" si="951"/>
        <v>0</v>
      </c>
      <c r="K2401" s="16">
        <f t="shared" si="951"/>
        <v>0</v>
      </c>
      <c r="L2401" s="16">
        <f t="shared" si="951"/>
        <v>1</v>
      </c>
      <c r="M2401" s="18" t="s">
        <v>17</v>
      </c>
    </row>
    <row r="2402" spans="1:13" ht="15" customHeight="1" thickTop="1" thickBot="1">
      <c r="A2402" s="13" t="s">
        <v>25</v>
      </c>
      <c r="B2402" s="14"/>
      <c r="C2402" s="14"/>
      <c r="D2402" s="14"/>
      <c r="E2402" s="14"/>
      <c r="F2402" s="14">
        <v>24</v>
      </c>
      <c r="G2402" s="15">
        <f t="shared" si="950"/>
        <v>24</v>
      </c>
      <c r="H2402" s="16">
        <f t="shared" si="951"/>
        <v>0</v>
      </c>
      <c r="I2402" s="16">
        <f t="shared" si="951"/>
        <v>0</v>
      </c>
      <c r="J2402" s="16">
        <f t="shared" si="951"/>
        <v>0</v>
      </c>
      <c r="K2402" s="16">
        <f t="shared" si="951"/>
        <v>0</v>
      </c>
      <c r="L2402" s="16">
        <f t="shared" si="951"/>
        <v>1</v>
      </c>
      <c r="M2402" s="18" t="s">
        <v>17</v>
      </c>
    </row>
    <row r="2403" spans="1:13" ht="15" customHeight="1" thickTop="1" thickBot="1">
      <c r="A2403" s="13" t="s">
        <v>26</v>
      </c>
      <c r="B2403" s="14"/>
      <c r="C2403" s="14"/>
      <c r="D2403" s="14"/>
      <c r="E2403" s="14">
        <v>1</v>
      </c>
      <c r="F2403" s="14">
        <v>23</v>
      </c>
      <c r="G2403" s="15">
        <f t="shared" si="950"/>
        <v>24</v>
      </c>
      <c r="H2403" s="16">
        <f t="shared" si="951"/>
        <v>0</v>
      </c>
      <c r="I2403" s="16">
        <f t="shared" si="951"/>
        <v>0</v>
      </c>
      <c r="J2403" s="16">
        <f t="shared" si="951"/>
        <v>0</v>
      </c>
      <c r="K2403" s="16">
        <f t="shared" si="951"/>
        <v>4.1666666666666664E-2</v>
      </c>
      <c r="L2403" s="16">
        <f t="shared" si="951"/>
        <v>0.95833333333333337</v>
      </c>
      <c r="M2403" s="18"/>
    </row>
    <row r="2404" spans="1:13" ht="15" customHeight="1" thickTop="1" thickBot="1">
      <c r="A2404" s="19" t="s">
        <v>27</v>
      </c>
      <c r="B2404" s="20">
        <f t="shared" ref="B2404:E2404" si="952">IFERROR(AVERAGE(B2399:B2403),0)</f>
        <v>0</v>
      </c>
      <c r="C2404" s="20">
        <f t="shared" si="952"/>
        <v>0</v>
      </c>
      <c r="D2404" s="20">
        <f t="shared" si="952"/>
        <v>0</v>
      </c>
      <c r="E2404" s="20">
        <f t="shared" si="952"/>
        <v>1.6666666666666667</v>
      </c>
      <c r="F2404" s="20"/>
      <c r="G2404" s="20">
        <f>SUM(AVERAGE(G2399:G2403))</f>
        <v>24</v>
      </c>
      <c r="H2404" s="22">
        <f>AVERAGE(H2399:H2403)*0.2</f>
        <v>0</v>
      </c>
      <c r="I2404" s="22">
        <f>AVERAGE(I2399:I2403)*0.4</f>
        <v>0</v>
      </c>
      <c r="J2404" s="22">
        <f>AVERAGE(J2399:J2403)*0.6</f>
        <v>0</v>
      </c>
      <c r="K2404" s="22">
        <f>AVERAGE(K2399:K2403)*0.8</f>
        <v>3.3333333333333333E-2</v>
      </c>
      <c r="L2404" s="25">
        <f>AVERAGE(L2399:L2403)*1</f>
        <v>0.95833333333333326</v>
      </c>
      <c r="M2404" s="22">
        <f>SUM(H2404:L2404)</f>
        <v>0.99166666666666659</v>
      </c>
    </row>
    <row r="2405" spans="1:13" ht="15" customHeight="1" thickTop="1" thickBot="1">
      <c r="A2405" s="23" t="s">
        <v>28</v>
      </c>
      <c r="B2405" s="9" t="s">
        <v>10</v>
      </c>
      <c r="C2405" s="9" t="s">
        <v>11</v>
      </c>
      <c r="D2405" s="9" t="s">
        <v>12</v>
      </c>
      <c r="E2405" s="9" t="s">
        <v>13</v>
      </c>
      <c r="F2405" s="9" t="s">
        <v>14</v>
      </c>
      <c r="G2405" s="10" t="s">
        <v>15</v>
      </c>
      <c r="H2405" s="9" t="s">
        <v>10</v>
      </c>
      <c r="I2405" s="9" t="s">
        <v>11</v>
      </c>
      <c r="J2405" s="9" t="s">
        <v>12</v>
      </c>
      <c r="K2405" s="9" t="s">
        <v>13</v>
      </c>
      <c r="L2405" s="24" t="s">
        <v>14</v>
      </c>
      <c r="M2405" s="10" t="s">
        <v>15</v>
      </c>
    </row>
    <row r="2406" spans="1:13" ht="15" customHeight="1" thickTop="1" thickBot="1">
      <c r="A2406" s="13" t="s">
        <v>29</v>
      </c>
      <c r="B2406" s="14"/>
      <c r="C2406" s="14"/>
      <c r="D2406" s="14">
        <v>1</v>
      </c>
      <c r="E2406" s="14">
        <v>8</v>
      </c>
      <c r="F2406" s="14">
        <v>15</v>
      </c>
      <c r="G2406" s="15">
        <f t="shared" ref="G2406:G2408" si="953">SUM(B2406:F2406)</f>
        <v>24</v>
      </c>
      <c r="H2406" s="16">
        <f t="shared" ref="H2406:L2408" si="954">IFERROR(B2406/$G$2406,0)</f>
        <v>0</v>
      </c>
      <c r="I2406" s="16">
        <f t="shared" si="954"/>
        <v>0</v>
      </c>
      <c r="J2406" s="16">
        <f t="shared" si="954"/>
        <v>4.1666666666666664E-2</v>
      </c>
      <c r="K2406" s="16">
        <f t="shared" si="954"/>
        <v>0.33333333333333331</v>
      </c>
      <c r="L2406" s="16">
        <f t="shared" si="954"/>
        <v>0.625</v>
      </c>
      <c r="M2406" s="18" t="s">
        <v>17</v>
      </c>
    </row>
    <row r="2407" spans="1:13" ht="15" customHeight="1" thickTop="1" thickBot="1">
      <c r="A2407" s="13" t="s">
        <v>30</v>
      </c>
      <c r="B2407" s="14"/>
      <c r="C2407" s="14">
        <v>1</v>
      </c>
      <c r="D2407" s="14"/>
      <c r="E2407" s="14">
        <v>6</v>
      </c>
      <c r="F2407" s="14">
        <v>17</v>
      </c>
      <c r="G2407" s="15">
        <f t="shared" si="953"/>
        <v>24</v>
      </c>
      <c r="H2407" s="16">
        <f t="shared" si="954"/>
        <v>0</v>
      </c>
      <c r="I2407" s="16">
        <f t="shared" si="954"/>
        <v>4.1666666666666664E-2</v>
      </c>
      <c r="J2407" s="16">
        <f t="shared" si="954"/>
        <v>0</v>
      </c>
      <c r="K2407" s="16">
        <f t="shared" si="954"/>
        <v>0.25</v>
      </c>
      <c r="L2407" s="16">
        <f t="shared" si="954"/>
        <v>0.70833333333333337</v>
      </c>
      <c r="M2407" s="18" t="s">
        <v>17</v>
      </c>
    </row>
    <row r="2408" spans="1:13" ht="15" customHeight="1" thickTop="1" thickBot="1">
      <c r="A2408" s="13" t="s">
        <v>31</v>
      </c>
      <c r="B2408" s="14"/>
      <c r="C2408" s="14"/>
      <c r="D2408" s="14">
        <v>2</v>
      </c>
      <c r="E2408" s="14">
        <v>8</v>
      </c>
      <c r="F2408" s="14">
        <v>14</v>
      </c>
      <c r="G2408" s="15">
        <f t="shared" si="953"/>
        <v>24</v>
      </c>
      <c r="H2408" s="16">
        <f t="shared" si="954"/>
        <v>0</v>
      </c>
      <c r="I2408" s="16">
        <f t="shared" si="954"/>
        <v>0</v>
      </c>
      <c r="J2408" s="16">
        <f t="shared" si="954"/>
        <v>8.3333333333333329E-2</v>
      </c>
      <c r="K2408" s="16">
        <f t="shared" si="954"/>
        <v>0.33333333333333331</v>
      </c>
      <c r="L2408" s="16">
        <f t="shared" si="954"/>
        <v>0.58333333333333337</v>
      </c>
      <c r="M2408" s="18" t="s">
        <v>17</v>
      </c>
    </row>
    <row r="2409" spans="1:13" ht="15" customHeight="1" thickTop="1" thickBot="1">
      <c r="A2409" s="19" t="s">
        <v>27</v>
      </c>
      <c r="B2409" s="20">
        <f t="shared" ref="B2409:F2409" si="955">IFERROR(AVERAGE(B2406:B2408),0)</f>
        <v>0</v>
      </c>
      <c r="C2409" s="20">
        <f t="shared" si="955"/>
        <v>1</v>
      </c>
      <c r="D2409" s="26">
        <f t="shared" si="955"/>
        <v>1.5</v>
      </c>
      <c r="E2409" s="26">
        <f t="shared" si="955"/>
        <v>7.333333333333333</v>
      </c>
      <c r="F2409" s="26">
        <f t="shared" si="955"/>
        <v>15.333333333333334</v>
      </c>
      <c r="G2409" s="26">
        <f>SUM(AVERAGE(G2406:G2408))</f>
        <v>24</v>
      </c>
      <c r="H2409" s="22">
        <f>AVERAGE(H2406:H2408)*0.2</f>
        <v>0</v>
      </c>
      <c r="I2409" s="22">
        <f>AVERAGE(I2406:I2408)*0.4</f>
        <v>5.5555555555555558E-3</v>
      </c>
      <c r="J2409" s="22">
        <f>AVERAGE(J2406:J2408)*0.6</f>
        <v>2.4999999999999998E-2</v>
      </c>
      <c r="K2409" s="22">
        <f>AVERAGE(K2406:K2408)*0.8</f>
        <v>0.24444444444444444</v>
      </c>
      <c r="L2409" s="25">
        <f>AVERAGE(L2406:L2408)*1</f>
        <v>0.63888888888888895</v>
      </c>
      <c r="M2409" s="27">
        <f>SUM(H2409:L2409)</f>
        <v>0.91388888888888897</v>
      </c>
    </row>
    <row r="2410" spans="1:13" ht="15" customHeight="1" thickTop="1" thickBot="1">
      <c r="A2410" s="8" t="s">
        <v>32</v>
      </c>
      <c r="B2410" s="9" t="s">
        <v>10</v>
      </c>
      <c r="C2410" s="9" t="s">
        <v>11</v>
      </c>
      <c r="D2410" s="9" t="s">
        <v>12</v>
      </c>
      <c r="E2410" s="9" t="s">
        <v>13</v>
      </c>
      <c r="F2410" s="9" t="s">
        <v>14</v>
      </c>
      <c r="G2410" s="10" t="s">
        <v>15</v>
      </c>
      <c r="H2410" s="9" t="s">
        <v>10</v>
      </c>
      <c r="I2410" s="9" t="s">
        <v>11</v>
      </c>
      <c r="J2410" s="9" t="s">
        <v>12</v>
      </c>
      <c r="K2410" s="9" t="s">
        <v>13</v>
      </c>
      <c r="L2410" s="24" t="s">
        <v>14</v>
      </c>
      <c r="M2410" s="10" t="s">
        <v>15</v>
      </c>
    </row>
    <row r="2411" spans="1:13" ht="15" customHeight="1" thickTop="1" thickBot="1">
      <c r="A2411" s="28" t="s">
        <v>33</v>
      </c>
      <c r="B2411" s="29"/>
      <c r="C2411" s="29"/>
      <c r="D2411" s="29"/>
      <c r="E2411" s="14">
        <v>2</v>
      </c>
      <c r="F2411" s="14">
        <v>22</v>
      </c>
      <c r="G2411" s="30">
        <f t="shared" ref="G2411:G2414" si="956">SUM(B2411:F2411)</f>
        <v>24</v>
      </c>
      <c r="H2411" s="31">
        <f t="shared" ref="H2411:L2414" si="957">IFERROR(B2411/$G$2411,0)</f>
        <v>0</v>
      </c>
      <c r="I2411" s="31">
        <f t="shared" si="957"/>
        <v>0</v>
      </c>
      <c r="J2411" s="31">
        <f t="shared" si="957"/>
        <v>0</v>
      </c>
      <c r="K2411" s="31">
        <f t="shared" si="957"/>
        <v>8.3333333333333329E-2</v>
      </c>
      <c r="L2411" s="31">
        <f t="shared" si="957"/>
        <v>0.91666666666666663</v>
      </c>
      <c r="M2411" s="18" t="s">
        <v>17</v>
      </c>
    </row>
    <row r="2412" spans="1:13" ht="15" customHeight="1" thickTop="1" thickBot="1">
      <c r="A2412" s="28" t="s">
        <v>34</v>
      </c>
      <c r="B2412" s="29"/>
      <c r="C2412" s="29"/>
      <c r="D2412" s="29"/>
      <c r="E2412" s="14">
        <v>1</v>
      </c>
      <c r="F2412" s="14">
        <v>23</v>
      </c>
      <c r="G2412" s="30">
        <f t="shared" si="956"/>
        <v>24</v>
      </c>
      <c r="H2412" s="31">
        <f t="shared" si="957"/>
        <v>0</v>
      </c>
      <c r="I2412" s="31">
        <f t="shared" si="957"/>
        <v>0</v>
      </c>
      <c r="J2412" s="31">
        <f t="shared" si="957"/>
        <v>0</v>
      </c>
      <c r="K2412" s="31">
        <f t="shared" si="957"/>
        <v>4.1666666666666664E-2</v>
      </c>
      <c r="L2412" s="31">
        <f t="shared" si="957"/>
        <v>0.95833333333333337</v>
      </c>
      <c r="M2412" s="18" t="s">
        <v>17</v>
      </c>
    </row>
    <row r="2413" spans="1:13" ht="15" customHeight="1" thickTop="1" thickBot="1">
      <c r="A2413" s="28" t="s">
        <v>35</v>
      </c>
      <c r="B2413" s="29"/>
      <c r="C2413" s="29"/>
      <c r="D2413" s="29"/>
      <c r="E2413" s="14"/>
      <c r="F2413" s="14">
        <v>24</v>
      </c>
      <c r="G2413" s="30">
        <f t="shared" si="956"/>
        <v>24</v>
      </c>
      <c r="H2413" s="31">
        <f t="shared" si="957"/>
        <v>0</v>
      </c>
      <c r="I2413" s="31">
        <f t="shared" si="957"/>
        <v>0</v>
      </c>
      <c r="J2413" s="31">
        <f t="shared" si="957"/>
        <v>0</v>
      </c>
      <c r="K2413" s="31">
        <f t="shared" si="957"/>
        <v>0</v>
      </c>
      <c r="L2413" s="31">
        <f t="shared" si="957"/>
        <v>1</v>
      </c>
      <c r="M2413" s="18" t="s">
        <v>17</v>
      </c>
    </row>
    <row r="2414" spans="1:13" ht="15" customHeight="1" thickTop="1" thickBot="1">
      <c r="A2414" s="28" t="s">
        <v>36</v>
      </c>
      <c r="B2414" s="29"/>
      <c r="C2414" s="29"/>
      <c r="D2414" s="29"/>
      <c r="E2414" s="14"/>
      <c r="F2414" s="14">
        <v>24</v>
      </c>
      <c r="G2414" s="30">
        <f t="shared" si="956"/>
        <v>24</v>
      </c>
      <c r="H2414" s="31">
        <f t="shared" si="957"/>
        <v>0</v>
      </c>
      <c r="I2414" s="31">
        <f t="shared" si="957"/>
        <v>0</v>
      </c>
      <c r="J2414" s="31">
        <f t="shared" si="957"/>
        <v>0</v>
      </c>
      <c r="K2414" s="31">
        <f t="shared" si="957"/>
        <v>0</v>
      </c>
      <c r="L2414" s="31">
        <f t="shared" si="957"/>
        <v>1</v>
      </c>
      <c r="M2414" s="18" t="s">
        <v>17</v>
      </c>
    </row>
    <row r="2415" spans="1:13" ht="15" customHeight="1" thickTop="1" thickBot="1">
      <c r="A2415" s="32" t="s">
        <v>27</v>
      </c>
      <c r="B2415" s="33">
        <f t="shared" ref="B2415:F2415" si="958">IFERROR(AVERAGE(B2411:B2414),0)</f>
        <v>0</v>
      </c>
      <c r="C2415" s="33">
        <f t="shared" si="958"/>
        <v>0</v>
      </c>
      <c r="D2415" s="33">
        <f t="shared" si="958"/>
        <v>0</v>
      </c>
      <c r="E2415" s="33">
        <f t="shared" si="958"/>
        <v>1.5</v>
      </c>
      <c r="F2415" s="33">
        <f t="shared" si="958"/>
        <v>23.25</v>
      </c>
      <c r="G2415" s="33">
        <f>SUM(AVERAGE(G2411:G2414))</f>
        <v>24</v>
      </c>
      <c r="H2415" s="27">
        <f>AVERAGE(H2411:H2414)*0.2</f>
        <v>0</v>
      </c>
      <c r="I2415" s="27">
        <f>AVERAGE(I2411:I2414)*0.4</f>
        <v>0</v>
      </c>
      <c r="J2415" s="27">
        <f>AVERAGE(J2411:J2414)*0.6</f>
        <v>0</v>
      </c>
      <c r="K2415" s="27">
        <f>AVERAGE(K2411:K2414)*0.8</f>
        <v>2.5000000000000001E-2</v>
      </c>
      <c r="L2415" s="34">
        <f>AVERAGE(L2411:L2414)*1</f>
        <v>0.96875</v>
      </c>
      <c r="M2415" s="27">
        <f>SUM(H2415:L2415)</f>
        <v>0.99375000000000002</v>
      </c>
    </row>
    <row r="2416" spans="1:13" ht="15" customHeight="1" thickTop="1" thickBot="1">
      <c r="A2416" s="35" t="s">
        <v>37</v>
      </c>
      <c r="B2416" s="36"/>
      <c r="C2416" s="36"/>
      <c r="D2416" s="36"/>
      <c r="E2416" s="36"/>
      <c r="F2416" s="36"/>
      <c r="G2416" s="37">
        <f>SUM(B2416:F2416)</f>
        <v>0</v>
      </c>
      <c r="H2416" s="38">
        <f t="shared" ref="H2416:L2416" si="959">IFERROR(B2416/$G$2416,0)</f>
        <v>0</v>
      </c>
      <c r="I2416" s="38">
        <f t="shared" si="959"/>
        <v>0</v>
      </c>
      <c r="J2416" s="38">
        <f t="shared" si="959"/>
        <v>0</v>
      </c>
      <c r="K2416" s="38">
        <f t="shared" si="959"/>
        <v>0</v>
      </c>
      <c r="L2416" s="38">
        <f t="shared" si="959"/>
        <v>0</v>
      </c>
      <c r="M2416" s="18" t="s">
        <v>17</v>
      </c>
    </row>
    <row r="2417" spans="1:13" ht="15" customHeight="1" thickTop="1" thickBot="1">
      <c r="A2417" s="51" t="s">
        <v>38</v>
      </c>
      <c r="B2417" s="52"/>
      <c r="C2417" s="52"/>
      <c r="D2417" s="52"/>
      <c r="E2417" s="52"/>
      <c r="F2417" s="53"/>
      <c r="G2417" s="39">
        <v>24</v>
      </c>
      <c r="H2417" s="27" t="s">
        <v>17</v>
      </c>
      <c r="I2417" s="27" t="s">
        <v>17</v>
      </c>
      <c r="J2417" s="27" t="s">
        <v>17</v>
      </c>
      <c r="K2417" s="27" t="s">
        <v>17</v>
      </c>
      <c r="L2417" s="27" t="s">
        <v>17</v>
      </c>
      <c r="M2417" s="27">
        <f>(M2397+M2404+M2409+M2415)/4</f>
        <v>0.97343750000000007</v>
      </c>
    </row>
    <row r="2418" spans="1:13" ht="15" customHeight="1" thickTop="1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</row>
    <row r="2419" spans="1:13" ht="15" customHeight="1" thickBot="1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</row>
    <row r="2420" spans="1:13" ht="15" customHeight="1" thickTop="1" thickBot="1">
      <c r="A2420" s="3" t="s">
        <v>0</v>
      </c>
      <c r="B2420" s="54" t="s">
        <v>74</v>
      </c>
      <c r="C2420" s="50"/>
      <c r="D2420" s="50"/>
      <c r="E2420" s="50"/>
      <c r="F2420" s="50"/>
      <c r="G2420" s="47"/>
      <c r="H2420" s="55" t="s">
        <v>2</v>
      </c>
      <c r="I2420" s="56"/>
      <c r="J2420" s="57"/>
      <c r="K2420" s="4" t="s">
        <v>3</v>
      </c>
      <c r="L2420" s="58">
        <v>45352</v>
      </c>
      <c r="M2420" s="59"/>
    </row>
    <row r="2421" spans="1:13" ht="15" customHeight="1" thickBot="1">
      <c r="A2421" s="40" t="s">
        <v>4</v>
      </c>
      <c r="B2421" s="41"/>
      <c r="C2421" s="41"/>
      <c r="D2421" s="41"/>
      <c r="E2421" s="41"/>
      <c r="F2421" s="41"/>
      <c r="G2421" s="42"/>
      <c r="H2421" s="5" t="s">
        <v>5</v>
      </c>
      <c r="I2421" s="46">
        <v>22</v>
      </c>
      <c r="J2421" s="47"/>
      <c r="K2421" s="6"/>
      <c r="L2421" s="5"/>
      <c r="M2421" s="5"/>
    </row>
    <row r="2422" spans="1:13" ht="15" customHeight="1" thickBot="1">
      <c r="A2422" s="43"/>
      <c r="B2422" s="44"/>
      <c r="C2422" s="44"/>
      <c r="D2422" s="44"/>
      <c r="E2422" s="44"/>
      <c r="F2422" s="44"/>
      <c r="G2422" s="45"/>
      <c r="H2422" s="5" t="s">
        <v>6</v>
      </c>
      <c r="I2422" s="46">
        <v>2</v>
      </c>
      <c r="J2422" s="47"/>
      <c r="K2422" s="5"/>
      <c r="L2422" s="5"/>
      <c r="M2422" s="5"/>
    </row>
    <row r="2423" spans="1:13" ht="15" customHeight="1" thickBot="1">
      <c r="A2423" s="7" t="s">
        <v>7</v>
      </c>
      <c r="B2423" s="48" t="s">
        <v>8</v>
      </c>
      <c r="C2423" s="49"/>
      <c r="D2423" s="49"/>
      <c r="E2423" s="49"/>
      <c r="F2423" s="49"/>
      <c r="G2423" s="49"/>
      <c r="H2423" s="46" t="s">
        <v>8</v>
      </c>
      <c r="I2423" s="50"/>
      <c r="J2423" s="50"/>
      <c r="K2423" s="50"/>
      <c r="L2423" s="50"/>
      <c r="M2423" s="47"/>
    </row>
    <row r="2424" spans="1:13" ht="15" customHeight="1" thickTop="1" thickBot="1">
      <c r="A2424" s="8" t="s">
        <v>9</v>
      </c>
      <c r="B2424" s="9" t="s">
        <v>10</v>
      </c>
      <c r="C2424" s="9" t="s">
        <v>11</v>
      </c>
      <c r="D2424" s="9" t="s">
        <v>12</v>
      </c>
      <c r="E2424" s="9" t="s">
        <v>13</v>
      </c>
      <c r="F2424" s="9" t="s">
        <v>14</v>
      </c>
      <c r="G2424" s="10" t="s">
        <v>15</v>
      </c>
      <c r="H2424" s="11" t="s">
        <v>10</v>
      </c>
      <c r="I2424" s="11" t="s">
        <v>11</v>
      </c>
      <c r="J2424" s="11" t="s">
        <v>12</v>
      </c>
      <c r="K2424" s="11" t="s">
        <v>13</v>
      </c>
      <c r="L2424" s="11" t="s">
        <v>14</v>
      </c>
      <c r="M2424" s="12" t="s">
        <v>15</v>
      </c>
    </row>
    <row r="2425" spans="1:13" ht="15" customHeight="1" thickTop="1" thickBot="1">
      <c r="A2425" s="13" t="s">
        <v>16</v>
      </c>
      <c r="B2425" s="14"/>
      <c r="C2425" s="14"/>
      <c r="D2425" s="14"/>
      <c r="E2425" s="14">
        <v>5</v>
      </c>
      <c r="F2425" s="14">
        <v>19</v>
      </c>
      <c r="G2425" s="15">
        <f t="shared" ref="G2425:G2427" si="960">SUM(B2425:F2425)</f>
        <v>24</v>
      </c>
      <c r="H2425" s="16">
        <f t="shared" ref="H2425:L2427" si="961">IFERROR(B2425/$G$2425,0)</f>
        <v>0</v>
      </c>
      <c r="I2425" s="16">
        <f t="shared" si="961"/>
        <v>0</v>
      </c>
      <c r="J2425" s="16">
        <f t="shared" si="961"/>
        <v>0</v>
      </c>
      <c r="K2425" s="16">
        <f t="shared" si="961"/>
        <v>0.20833333333333334</v>
      </c>
      <c r="L2425" s="16">
        <f t="shared" si="961"/>
        <v>0.79166666666666663</v>
      </c>
      <c r="M2425" s="17" t="s">
        <v>17</v>
      </c>
    </row>
    <row r="2426" spans="1:13" ht="15" customHeight="1" thickTop="1" thickBot="1">
      <c r="A2426" s="13" t="s">
        <v>18</v>
      </c>
      <c r="B2426" s="14"/>
      <c r="C2426" s="14"/>
      <c r="D2426" s="14"/>
      <c r="E2426" s="14">
        <v>4</v>
      </c>
      <c r="F2426" s="14">
        <v>20</v>
      </c>
      <c r="G2426" s="15">
        <f t="shared" si="960"/>
        <v>24</v>
      </c>
      <c r="H2426" s="16">
        <f t="shared" si="961"/>
        <v>0</v>
      </c>
      <c r="I2426" s="16">
        <f t="shared" si="961"/>
        <v>0</v>
      </c>
      <c r="J2426" s="16">
        <f t="shared" si="961"/>
        <v>0</v>
      </c>
      <c r="K2426" s="16">
        <f t="shared" si="961"/>
        <v>0.16666666666666666</v>
      </c>
      <c r="L2426" s="16">
        <f t="shared" si="961"/>
        <v>0.83333333333333337</v>
      </c>
      <c r="M2426" s="18" t="s">
        <v>17</v>
      </c>
    </row>
    <row r="2427" spans="1:13" ht="15" customHeight="1" thickTop="1" thickBot="1">
      <c r="A2427" s="13" t="s">
        <v>19</v>
      </c>
      <c r="B2427" s="14"/>
      <c r="C2427" s="14"/>
      <c r="D2427" s="14"/>
      <c r="E2427" s="14">
        <v>4</v>
      </c>
      <c r="F2427" s="14">
        <v>20</v>
      </c>
      <c r="G2427" s="15">
        <f t="shared" si="960"/>
        <v>24</v>
      </c>
      <c r="H2427" s="16">
        <f t="shared" si="961"/>
        <v>0</v>
      </c>
      <c r="I2427" s="16">
        <f t="shared" si="961"/>
        <v>0</v>
      </c>
      <c r="J2427" s="16">
        <f t="shared" si="961"/>
        <v>0</v>
      </c>
      <c r="K2427" s="16">
        <f t="shared" si="961"/>
        <v>0.16666666666666666</v>
      </c>
      <c r="L2427" s="16">
        <f t="shared" si="961"/>
        <v>0.83333333333333337</v>
      </c>
      <c r="M2427" s="18" t="s">
        <v>17</v>
      </c>
    </row>
    <row r="2428" spans="1:13" ht="15" customHeight="1" thickTop="1" thickBot="1">
      <c r="A2428" s="19" t="s">
        <v>20</v>
      </c>
      <c r="B2428" s="20">
        <f t="shared" ref="B2428:E2428" si="962">IFERROR(AVERAGE(B2425:B2427),0)</f>
        <v>0</v>
      </c>
      <c r="C2428" s="20">
        <f t="shared" si="962"/>
        <v>0</v>
      </c>
      <c r="D2428" s="20">
        <f t="shared" si="962"/>
        <v>0</v>
      </c>
      <c r="E2428" s="20">
        <f t="shared" si="962"/>
        <v>4.333333333333333</v>
      </c>
      <c r="F2428" s="20"/>
      <c r="G2428" s="20">
        <f>SUM(AVERAGE(G2425:G2427))</f>
        <v>24</v>
      </c>
      <c r="H2428" s="21">
        <f>AVERAGE(H2425:H2427)*0.2</f>
        <v>0</v>
      </c>
      <c r="I2428" s="21">
        <f>AVERAGE(I2425:I2427)*0.4</f>
        <v>0</v>
      </c>
      <c r="J2428" s="21">
        <f>AVERAGE(J2425:J2427)*0.6</f>
        <v>0</v>
      </c>
      <c r="K2428" s="21">
        <f>AVERAGE(K2425:K2427)*0.8</f>
        <v>0.14444444444444446</v>
      </c>
      <c r="L2428" s="21">
        <f>AVERAGE(L2425:L2427)*1</f>
        <v>0.81944444444444453</v>
      </c>
      <c r="M2428" s="22">
        <f>SUM(H2428:L2428)</f>
        <v>0.96388888888888902</v>
      </c>
    </row>
    <row r="2429" spans="1:13" ht="15" customHeight="1" thickTop="1" thickBot="1">
      <c r="A2429" s="23" t="s">
        <v>21</v>
      </c>
      <c r="B2429" s="9" t="s">
        <v>10</v>
      </c>
      <c r="C2429" s="9" t="s">
        <v>11</v>
      </c>
      <c r="D2429" s="9" t="s">
        <v>12</v>
      </c>
      <c r="E2429" s="9" t="s">
        <v>13</v>
      </c>
      <c r="F2429" s="9"/>
      <c r="G2429" s="10" t="s">
        <v>15</v>
      </c>
      <c r="H2429" s="9" t="s">
        <v>10</v>
      </c>
      <c r="I2429" s="9" t="s">
        <v>11</v>
      </c>
      <c r="J2429" s="9" t="s">
        <v>12</v>
      </c>
      <c r="K2429" s="9" t="s">
        <v>13</v>
      </c>
      <c r="L2429" s="24" t="s">
        <v>14</v>
      </c>
      <c r="M2429" s="10" t="s">
        <v>15</v>
      </c>
    </row>
    <row r="2430" spans="1:13" ht="15" customHeight="1" thickTop="1" thickBot="1">
      <c r="A2430" s="13" t="s">
        <v>22</v>
      </c>
      <c r="B2430" s="14"/>
      <c r="C2430" s="14"/>
      <c r="D2430" s="14"/>
      <c r="E2430" s="14">
        <v>4</v>
      </c>
      <c r="F2430" s="14">
        <v>20</v>
      </c>
      <c r="G2430" s="15">
        <f t="shared" ref="G2430:G2434" si="963">SUM(B2430:F2430)</f>
        <v>24</v>
      </c>
      <c r="H2430" s="16">
        <f t="shared" ref="H2430:L2434" si="964">IFERROR(B2430/$G$2430,0)</f>
        <v>0</v>
      </c>
      <c r="I2430" s="16">
        <f t="shared" si="964"/>
        <v>0</v>
      </c>
      <c r="J2430" s="16">
        <f t="shared" si="964"/>
        <v>0</v>
      </c>
      <c r="K2430" s="16">
        <f t="shared" si="964"/>
        <v>0.16666666666666666</v>
      </c>
      <c r="L2430" s="16">
        <f t="shared" si="964"/>
        <v>0.83333333333333337</v>
      </c>
      <c r="M2430" s="18" t="s">
        <v>17</v>
      </c>
    </row>
    <row r="2431" spans="1:13" ht="15" customHeight="1" thickTop="1" thickBot="1">
      <c r="A2431" s="13" t="s">
        <v>23</v>
      </c>
      <c r="B2431" s="14"/>
      <c r="C2431" s="14"/>
      <c r="D2431" s="14"/>
      <c r="E2431" s="14">
        <v>5</v>
      </c>
      <c r="F2431" s="14">
        <v>19</v>
      </c>
      <c r="G2431" s="15">
        <f t="shared" si="963"/>
        <v>24</v>
      </c>
      <c r="H2431" s="16">
        <f t="shared" si="964"/>
        <v>0</v>
      </c>
      <c r="I2431" s="16">
        <f t="shared" si="964"/>
        <v>0</v>
      </c>
      <c r="J2431" s="16">
        <f t="shared" si="964"/>
        <v>0</v>
      </c>
      <c r="K2431" s="16">
        <f t="shared" si="964"/>
        <v>0.20833333333333334</v>
      </c>
      <c r="L2431" s="16">
        <f t="shared" si="964"/>
        <v>0.79166666666666663</v>
      </c>
      <c r="M2431" s="18" t="s">
        <v>17</v>
      </c>
    </row>
    <row r="2432" spans="1:13" ht="15" customHeight="1" thickTop="1" thickBot="1">
      <c r="A2432" s="13" t="s">
        <v>24</v>
      </c>
      <c r="B2432" s="14"/>
      <c r="C2432" s="14"/>
      <c r="D2432" s="14"/>
      <c r="E2432" s="14">
        <v>3</v>
      </c>
      <c r="F2432" s="14">
        <v>21</v>
      </c>
      <c r="G2432" s="15">
        <f t="shared" si="963"/>
        <v>24</v>
      </c>
      <c r="H2432" s="16">
        <f t="shared" si="964"/>
        <v>0</v>
      </c>
      <c r="I2432" s="16">
        <f t="shared" si="964"/>
        <v>0</v>
      </c>
      <c r="J2432" s="16">
        <f t="shared" si="964"/>
        <v>0</v>
      </c>
      <c r="K2432" s="16">
        <f t="shared" si="964"/>
        <v>0.125</v>
      </c>
      <c r="L2432" s="16">
        <f t="shared" si="964"/>
        <v>0.875</v>
      </c>
      <c r="M2432" s="18" t="s">
        <v>17</v>
      </c>
    </row>
    <row r="2433" spans="1:13" ht="15" customHeight="1" thickTop="1" thickBot="1">
      <c r="A2433" s="13" t="s">
        <v>25</v>
      </c>
      <c r="B2433" s="14"/>
      <c r="C2433" s="14"/>
      <c r="D2433" s="14"/>
      <c r="E2433" s="14">
        <v>5</v>
      </c>
      <c r="F2433" s="14">
        <v>20</v>
      </c>
      <c r="G2433" s="15">
        <f t="shared" si="963"/>
        <v>25</v>
      </c>
      <c r="H2433" s="16">
        <f t="shared" si="964"/>
        <v>0</v>
      </c>
      <c r="I2433" s="16">
        <f t="shared" si="964"/>
        <v>0</v>
      </c>
      <c r="J2433" s="16">
        <f t="shared" si="964"/>
        <v>0</v>
      </c>
      <c r="K2433" s="16">
        <f t="shared" si="964"/>
        <v>0.20833333333333334</v>
      </c>
      <c r="L2433" s="16">
        <f t="shared" si="964"/>
        <v>0.83333333333333337</v>
      </c>
      <c r="M2433" s="18" t="s">
        <v>17</v>
      </c>
    </row>
    <row r="2434" spans="1:13" ht="15" customHeight="1" thickTop="1" thickBot="1">
      <c r="A2434" s="13" t="s">
        <v>26</v>
      </c>
      <c r="B2434" s="14"/>
      <c r="C2434" s="14"/>
      <c r="D2434" s="14"/>
      <c r="E2434" s="14">
        <v>4</v>
      </c>
      <c r="F2434" s="14">
        <v>20</v>
      </c>
      <c r="G2434" s="15">
        <f t="shared" si="963"/>
        <v>24</v>
      </c>
      <c r="H2434" s="16">
        <f t="shared" si="964"/>
        <v>0</v>
      </c>
      <c r="I2434" s="16">
        <f t="shared" si="964"/>
        <v>0</v>
      </c>
      <c r="J2434" s="16">
        <f t="shared" si="964"/>
        <v>0</v>
      </c>
      <c r="K2434" s="16">
        <f t="shared" si="964"/>
        <v>0.16666666666666666</v>
      </c>
      <c r="L2434" s="16">
        <f t="shared" si="964"/>
        <v>0.83333333333333337</v>
      </c>
      <c r="M2434" s="18"/>
    </row>
    <row r="2435" spans="1:13" ht="15" customHeight="1" thickTop="1" thickBot="1">
      <c r="A2435" s="19" t="s">
        <v>27</v>
      </c>
      <c r="B2435" s="20">
        <f t="shared" ref="B2435:E2435" si="965">IFERROR(AVERAGE(B2430:B2434),0)</f>
        <v>0</v>
      </c>
      <c r="C2435" s="20">
        <f t="shared" si="965"/>
        <v>0</v>
      </c>
      <c r="D2435" s="20">
        <f t="shared" si="965"/>
        <v>0</v>
      </c>
      <c r="E2435" s="20">
        <f t="shared" si="965"/>
        <v>4.2</v>
      </c>
      <c r="F2435" s="20"/>
      <c r="G2435" s="20">
        <f>SUM(AVERAGE(G2430:G2434))</f>
        <v>24.2</v>
      </c>
      <c r="H2435" s="22">
        <f>AVERAGE(H2430:H2434)*0.2</f>
        <v>0</v>
      </c>
      <c r="I2435" s="22">
        <f>AVERAGE(I2430:I2434)*0.4</f>
        <v>0</v>
      </c>
      <c r="J2435" s="22">
        <f>AVERAGE(J2430:J2434)*0.6</f>
        <v>0</v>
      </c>
      <c r="K2435" s="22">
        <f>AVERAGE(K2430:K2434)*0.8</f>
        <v>0.13999999999999999</v>
      </c>
      <c r="L2435" s="25">
        <f>AVERAGE(L2430:L2434)*1</f>
        <v>0.83333333333333337</v>
      </c>
      <c r="M2435" s="22">
        <f>SUM(H2435:L2435)</f>
        <v>0.97333333333333338</v>
      </c>
    </row>
    <row r="2436" spans="1:13" ht="15" customHeight="1" thickTop="1" thickBot="1">
      <c r="A2436" s="23" t="s">
        <v>28</v>
      </c>
      <c r="B2436" s="9" t="s">
        <v>10</v>
      </c>
      <c r="C2436" s="9" t="s">
        <v>11</v>
      </c>
      <c r="D2436" s="9" t="s">
        <v>12</v>
      </c>
      <c r="E2436" s="9" t="s">
        <v>13</v>
      </c>
      <c r="F2436" s="9" t="s">
        <v>14</v>
      </c>
      <c r="G2436" s="10" t="s">
        <v>15</v>
      </c>
      <c r="H2436" s="9" t="s">
        <v>10</v>
      </c>
      <c r="I2436" s="9" t="s">
        <v>11</v>
      </c>
      <c r="J2436" s="9" t="s">
        <v>12</v>
      </c>
      <c r="K2436" s="9" t="s">
        <v>13</v>
      </c>
      <c r="L2436" s="24" t="s">
        <v>14</v>
      </c>
      <c r="M2436" s="10" t="s">
        <v>15</v>
      </c>
    </row>
    <row r="2437" spans="1:13" ht="15" customHeight="1" thickTop="1" thickBot="1">
      <c r="A2437" s="13" t="s">
        <v>29</v>
      </c>
      <c r="B2437" s="14"/>
      <c r="C2437" s="14"/>
      <c r="D2437" s="14">
        <v>1</v>
      </c>
      <c r="E2437" s="14">
        <v>3</v>
      </c>
      <c r="F2437" s="14">
        <v>20</v>
      </c>
      <c r="G2437" s="15">
        <f t="shared" ref="G2437:G2439" si="966">SUM(B2437:F2437)</f>
        <v>24</v>
      </c>
      <c r="H2437" s="16">
        <f t="shared" ref="H2437:L2439" si="967">IFERROR(B2437/$G$2437,0)</f>
        <v>0</v>
      </c>
      <c r="I2437" s="16">
        <f t="shared" si="967"/>
        <v>0</v>
      </c>
      <c r="J2437" s="16">
        <f t="shared" si="967"/>
        <v>4.1666666666666664E-2</v>
      </c>
      <c r="K2437" s="16">
        <f t="shared" si="967"/>
        <v>0.125</v>
      </c>
      <c r="L2437" s="16">
        <f t="shared" si="967"/>
        <v>0.83333333333333337</v>
      </c>
      <c r="M2437" s="18" t="s">
        <v>17</v>
      </c>
    </row>
    <row r="2438" spans="1:13" ht="15" customHeight="1" thickTop="1" thickBot="1">
      <c r="A2438" s="13" t="s">
        <v>30</v>
      </c>
      <c r="B2438" s="14"/>
      <c r="C2438" s="14"/>
      <c r="D2438" s="14">
        <v>1</v>
      </c>
      <c r="E2438" s="14">
        <v>3</v>
      </c>
      <c r="F2438" s="14">
        <v>20</v>
      </c>
      <c r="G2438" s="15">
        <f t="shared" si="966"/>
        <v>24</v>
      </c>
      <c r="H2438" s="16">
        <f t="shared" si="967"/>
        <v>0</v>
      </c>
      <c r="I2438" s="16">
        <f t="shared" si="967"/>
        <v>0</v>
      </c>
      <c r="J2438" s="16">
        <f t="shared" si="967"/>
        <v>4.1666666666666664E-2</v>
      </c>
      <c r="K2438" s="16">
        <f t="shared" si="967"/>
        <v>0.125</v>
      </c>
      <c r="L2438" s="16">
        <f t="shared" si="967"/>
        <v>0.83333333333333337</v>
      </c>
      <c r="M2438" s="18" t="s">
        <v>17</v>
      </c>
    </row>
    <row r="2439" spans="1:13" ht="15" customHeight="1" thickTop="1" thickBot="1">
      <c r="A2439" s="13" t="s">
        <v>31</v>
      </c>
      <c r="B2439" s="14"/>
      <c r="C2439" s="14"/>
      <c r="D2439" s="14">
        <v>1</v>
      </c>
      <c r="E2439" s="14">
        <v>2</v>
      </c>
      <c r="F2439" s="14">
        <v>21</v>
      </c>
      <c r="G2439" s="15">
        <f t="shared" si="966"/>
        <v>24</v>
      </c>
      <c r="H2439" s="16">
        <f t="shared" si="967"/>
        <v>0</v>
      </c>
      <c r="I2439" s="16">
        <f t="shared" si="967"/>
        <v>0</v>
      </c>
      <c r="J2439" s="16">
        <f t="shared" si="967"/>
        <v>4.1666666666666664E-2</v>
      </c>
      <c r="K2439" s="16">
        <f t="shared" si="967"/>
        <v>8.3333333333333329E-2</v>
      </c>
      <c r="L2439" s="16">
        <f t="shared" si="967"/>
        <v>0.875</v>
      </c>
      <c r="M2439" s="18" t="s">
        <v>17</v>
      </c>
    </row>
    <row r="2440" spans="1:13" ht="15" customHeight="1" thickTop="1" thickBot="1">
      <c r="A2440" s="19" t="s">
        <v>27</v>
      </c>
      <c r="B2440" s="20">
        <f t="shared" ref="B2440:F2440" si="968">IFERROR(AVERAGE(B2437:B2439),0)</f>
        <v>0</v>
      </c>
      <c r="C2440" s="20">
        <f t="shared" si="968"/>
        <v>0</v>
      </c>
      <c r="D2440" s="26">
        <f t="shared" si="968"/>
        <v>1</v>
      </c>
      <c r="E2440" s="26">
        <f t="shared" si="968"/>
        <v>2.6666666666666665</v>
      </c>
      <c r="F2440" s="26">
        <f t="shared" si="968"/>
        <v>20.333333333333332</v>
      </c>
      <c r="G2440" s="26">
        <f>SUM(AVERAGE(G2437:G2439))</f>
        <v>24</v>
      </c>
      <c r="H2440" s="22">
        <f>AVERAGE(H2437:H2439)*0.2</f>
        <v>0</v>
      </c>
      <c r="I2440" s="22">
        <f>AVERAGE(I2437:I2439)*0.4</f>
        <v>0</v>
      </c>
      <c r="J2440" s="22">
        <f>AVERAGE(J2437:J2439)*0.6</f>
        <v>2.4999999999999998E-2</v>
      </c>
      <c r="K2440" s="22">
        <f>AVERAGE(K2437:K2439)*0.8</f>
        <v>8.8888888888888892E-2</v>
      </c>
      <c r="L2440" s="25">
        <f>AVERAGE(L2437:L2439)*1</f>
        <v>0.84722222222222232</v>
      </c>
      <c r="M2440" s="27">
        <f>SUM(H2440:L2440)</f>
        <v>0.96111111111111125</v>
      </c>
    </row>
    <row r="2441" spans="1:13" ht="15" customHeight="1" thickTop="1" thickBot="1">
      <c r="A2441" s="8" t="s">
        <v>32</v>
      </c>
      <c r="B2441" s="9" t="s">
        <v>10</v>
      </c>
      <c r="C2441" s="9" t="s">
        <v>11</v>
      </c>
      <c r="D2441" s="9" t="s">
        <v>12</v>
      </c>
      <c r="E2441" s="9" t="s">
        <v>13</v>
      </c>
      <c r="F2441" s="9" t="s">
        <v>14</v>
      </c>
      <c r="G2441" s="10" t="s">
        <v>15</v>
      </c>
      <c r="H2441" s="9" t="s">
        <v>10</v>
      </c>
      <c r="I2441" s="9" t="s">
        <v>11</v>
      </c>
      <c r="J2441" s="9" t="s">
        <v>12</v>
      </c>
      <c r="K2441" s="9" t="s">
        <v>13</v>
      </c>
      <c r="L2441" s="24" t="s">
        <v>14</v>
      </c>
      <c r="M2441" s="10" t="s">
        <v>15</v>
      </c>
    </row>
    <row r="2442" spans="1:13" ht="15" customHeight="1" thickTop="1" thickBot="1">
      <c r="A2442" s="28" t="s">
        <v>33</v>
      </c>
      <c r="B2442" s="29"/>
      <c r="C2442" s="29"/>
      <c r="D2442" s="29"/>
      <c r="E2442" s="14">
        <v>4</v>
      </c>
      <c r="F2442" s="14">
        <v>20</v>
      </c>
      <c r="G2442" s="30">
        <f t="shared" ref="G2442:G2445" si="969">SUM(B2442:F2442)</f>
        <v>24</v>
      </c>
      <c r="H2442" s="31">
        <f t="shared" ref="H2442:L2445" si="970">IFERROR(B2442/$G$2442,0)</f>
        <v>0</v>
      </c>
      <c r="I2442" s="31">
        <f t="shared" si="970"/>
        <v>0</v>
      </c>
      <c r="J2442" s="31">
        <f t="shared" si="970"/>
        <v>0</v>
      </c>
      <c r="K2442" s="31">
        <f t="shared" si="970"/>
        <v>0.16666666666666666</v>
      </c>
      <c r="L2442" s="31">
        <f t="shared" si="970"/>
        <v>0.83333333333333337</v>
      </c>
      <c r="M2442" s="18" t="s">
        <v>17</v>
      </c>
    </row>
    <row r="2443" spans="1:13" ht="15" customHeight="1" thickTop="1" thickBot="1">
      <c r="A2443" s="28" t="s">
        <v>34</v>
      </c>
      <c r="B2443" s="29"/>
      <c r="C2443" s="29"/>
      <c r="D2443" s="29"/>
      <c r="E2443" s="14">
        <v>5</v>
      </c>
      <c r="F2443" s="14">
        <v>19</v>
      </c>
      <c r="G2443" s="30">
        <f t="shared" si="969"/>
        <v>24</v>
      </c>
      <c r="H2443" s="31">
        <f t="shared" si="970"/>
        <v>0</v>
      </c>
      <c r="I2443" s="31">
        <f t="shared" si="970"/>
        <v>0</v>
      </c>
      <c r="J2443" s="31">
        <f t="shared" si="970"/>
        <v>0</v>
      </c>
      <c r="K2443" s="31">
        <f t="shared" si="970"/>
        <v>0.20833333333333334</v>
      </c>
      <c r="L2443" s="31">
        <f t="shared" si="970"/>
        <v>0.79166666666666663</v>
      </c>
      <c r="M2443" s="18" t="s">
        <v>17</v>
      </c>
    </row>
    <row r="2444" spans="1:13" ht="15" customHeight="1" thickTop="1" thickBot="1">
      <c r="A2444" s="28" t="s">
        <v>35</v>
      </c>
      <c r="B2444" s="29"/>
      <c r="C2444" s="29"/>
      <c r="D2444" s="29"/>
      <c r="E2444" s="14">
        <v>5</v>
      </c>
      <c r="F2444" s="14">
        <v>19</v>
      </c>
      <c r="G2444" s="30">
        <f t="shared" si="969"/>
        <v>24</v>
      </c>
      <c r="H2444" s="31">
        <f t="shared" si="970"/>
        <v>0</v>
      </c>
      <c r="I2444" s="31">
        <f t="shared" si="970"/>
        <v>0</v>
      </c>
      <c r="J2444" s="31">
        <f t="shared" si="970"/>
        <v>0</v>
      </c>
      <c r="K2444" s="31">
        <f t="shared" si="970"/>
        <v>0.20833333333333334</v>
      </c>
      <c r="L2444" s="31">
        <f t="shared" si="970"/>
        <v>0.79166666666666663</v>
      </c>
      <c r="M2444" s="18" t="s">
        <v>17</v>
      </c>
    </row>
    <row r="2445" spans="1:13" ht="15" customHeight="1" thickTop="1" thickBot="1">
      <c r="A2445" s="28" t="s">
        <v>36</v>
      </c>
      <c r="B2445" s="29"/>
      <c r="C2445" s="29"/>
      <c r="D2445" s="29"/>
      <c r="E2445" s="14">
        <v>4</v>
      </c>
      <c r="F2445" s="14">
        <v>20</v>
      </c>
      <c r="G2445" s="30">
        <f t="shared" si="969"/>
        <v>24</v>
      </c>
      <c r="H2445" s="31">
        <f t="shared" si="970"/>
        <v>0</v>
      </c>
      <c r="I2445" s="31">
        <f t="shared" si="970"/>
        <v>0</v>
      </c>
      <c r="J2445" s="31">
        <f t="shared" si="970"/>
        <v>0</v>
      </c>
      <c r="K2445" s="31">
        <f t="shared" si="970"/>
        <v>0.16666666666666666</v>
      </c>
      <c r="L2445" s="31">
        <f t="shared" si="970"/>
        <v>0.83333333333333337</v>
      </c>
      <c r="M2445" s="18" t="s">
        <v>17</v>
      </c>
    </row>
    <row r="2446" spans="1:13" ht="15" customHeight="1" thickTop="1" thickBot="1">
      <c r="A2446" s="32" t="s">
        <v>27</v>
      </c>
      <c r="B2446" s="33">
        <f t="shared" ref="B2446:F2446" si="971">IFERROR(AVERAGE(B2442:B2445),0)</f>
        <v>0</v>
      </c>
      <c r="C2446" s="33">
        <f t="shared" si="971"/>
        <v>0</v>
      </c>
      <c r="D2446" s="33">
        <f t="shared" si="971"/>
        <v>0</v>
      </c>
      <c r="E2446" s="33">
        <f t="shared" si="971"/>
        <v>4.5</v>
      </c>
      <c r="F2446" s="33">
        <f t="shared" si="971"/>
        <v>19.5</v>
      </c>
      <c r="G2446" s="33">
        <f>SUM(AVERAGE(G2442:G2445))</f>
        <v>24</v>
      </c>
      <c r="H2446" s="27">
        <f>AVERAGE(H2442:H2445)*0.2</f>
        <v>0</v>
      </c>
      <c r="I2446" s="27">
        <f>AVERAGE(I2442:I2445)*0.4</f>
        <v>0</v>
      </c>
      <c r="J2446" s="27">
        <f>AVERAGE(J2442:J2445)*0.6</f>
        <v>0</v>
      </c>
      <c r="K2446" s="27">
        <f>AVERAGE(K2442:K2445)*0.8</f>
        <v>0.15000000000000002</v>
      </c>
      <c r="L2446" s="34">
        <f>AVERAGE(L2442:L2445)*1</f>
        <v>0.8125</v>
      </c>
      <c r="M2446" s="27">
        <f>SUM(H2446:L2446)</f>
        <v>0.96250000000000002</v>
      </c>
    </row>
    <row r="2447" spans="1:13" ht="15" customHeight="1" thickTop="1" thickBot="1">
      <c r="A2447" s="35" t="s">
        <v>37</v>
      </c>
      <c r="B2447" s="36"/>
      <c r="C2447" s="36"/>
      <c r="D2447" s="36"/>
      <c r="E2447" s="36"/>
      <c r="F2447" s="36"/>
      <c r="G2447" s="37">
        <f>SUM(B2447:F2447)</f>
        <v>0</v>
      </c>
      <c r="H2447" s="38">
        <f t="shared" ref="H2447:L2447" si="972">IFERROR(B2447/$G$2447,0)</f>
        <v>0</v>
      </c>
      <c r="I2447" s="38">
        <f t="shared" si="972"/>
        <v>0</v>
      </c>
      <c r="J2447" s="38">
        <f t="shared" si="972"/>
        <v>0</v>
      </c>
      <c r="K2447" s="38">
        <f t="shared" si="972"/>
        <v>0</v>
      </c>
      <c r="L2447" s="38">
        <f t="shared" si="972"/>
        <v>0</v>
      </c>
      <c r="M2447" s="18" t="s">
        <v>17</v>
      </c>
    </row>
    <row r="2448" spans="1:13" ht="15" customHeight="1" thickTop="1" thickBot="1">
      <c r="A2448" s="51" t="s">
        <v>38</v>
      </c>
      <c r="B2448" s="52"/>
      <c r="C2448" s="52"/>
      <c r="D2448" s="52"/>
      <c r="E2448" s="52"/>
      <c r="F2448" s="53"/>
      <c r="G2448" s="39">
        <v>24</v>
      </c>
      <c r="H2448" s="27" t="s">
        <v>17</v>
      </c>
      <c r="I2448" s="27" t="s">
        <v>17</v>
      </c>
      <c r="J2448" s="27" t="s">
        <v>17</v>
      </c>
      <c r="K2448" s="27" t="s">
        <v>17</v>
      </c>
      <c r="L2448" s="27" t="s">
        <v>17</v>
      </c>
      <c r="M2448" s="27">
        <f>(M2428+M2435+M2440+M2446)/4</f>
        <v>0.96520833333333333</v>
      </c>
    </row>
    <row r="2449" spans="1:13" ht="15" customHeight="1" thickTop="1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</row>
    <row r="2450" spans="1:13" ht="15" customHeight="1" thickBot="1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</row>
    <row r="2451" spans="1:13" ht="15" customHeight="1" thickTop="1" thickBot="1">
      <c r="A2451" s="3" t="s">
        <v>0</v>
      </c>
      <c r="B2451" s="54" t="s">
        <v>54</v>
      </c>
      <c r="C2451" s="50"/>
      <c r="D2451" s="50"/>
      <c r="E2451" s="50"/>
      <c r="F2451" s="50"/>
      <c r="G2451" s="47"/>
      <c r="H2451" s="55" t="s">
        <v>2</v>
      </c>
      <c r="I2451" s="56"/>
      <c r="J2451" s="57"/>
      <c r="K2451" s="4" t="s">
        <v>3</v>
      </c>
      <c r="L2451" s="58">
        <v>45359</v>
      </c>
      <c r="M2451" s="59"/>
    </row>
    <row r="2452" spans="1:13" ht="15" customHeight="1" thickBot="1">
      <c r="A2452" s="40" t="s">
        <v>4</v>
      </c>
      <c r="B2452" s="41"/>
      <c r="C2452" s="41"/>
      <c r="D2452" s="41"/>
      <c r="E2452" s="41"/>
      <c r="F2452" s="41"/>
      <c r="G2452" s="42"/>
      <c r="H2452" s="5" t="s">
        <v>5</v>
      </c>
      <c r="I2452" s="46">
        <v>22</v>
      </c>
      <c r="J2452" s="47"/>
      <c r="K2452" s="6"/>
      <c r="L2452" s="5"/>
      <c r="M2452" s="5"/>
    </row>
    <row r="2453" spans="1:13" ht="15" customHeight="1" thickBot="1">
      <c r="A2453" s="43"/>
      <c r="B2453" s="44"/>
      <c r="C2453" s="44"/>
      <c r="D2453" s="44"/>
      <c r="E2453" s="44"/>
      <c r="F2453" s="44"/>
      <c r="G2453" s="45"/>
      <c r="H2453" s="5" t="s">
        <v>6</v>
      </c>
      <c r="I2453" s="46">
        <v>2</v>
      </c>
      <c r="J2453" s="47"/>
      <c r="K2453" s="5"/>
      <c r="L2453" s="5"/>
      <c r="M2453" s="5"/>
    </row>
    <row r="2454" spans="1:13" ht="15" customHeight="1" thickBot="1">
      <c r="A2454" s="7" t="s">
        <v>7</v>
      </c>
      <c r="B2454" s="48" t="s">
        <v>8</v>
      </c>
      <c r="C2454" s="49"/>
      <c r="D2454" s="49"/>
      <c r="E2454" s="49"/>
      <c r="F2454" s="49"/>
      <c r="G2454" s="49"/>
      <c r="H2454" s="46" t="s">
        <v>8</v>
      </c>
      <c r="I2454" s="50"/>
      <c r="J2454" s="50"/>
      <c r="K2454" s="50"/>
      <c r="L2454" s="50"/>
      <c r="M2454" s="47"/>
    </row>
    <row r="2455" spans="1:13" ht="15" customHeight="1" thickTop="1" thickBot="1">
      <c r="A2455" s="8" t="s">
        <v>9</v>
      </c>
      <c r="B2455" s="9" t="s">
        <v>10</v>
      </c>
      <c r="C2455" s="9" t="s">
        <v>11</v>
      </c>
      <c r="D2455" s="9" t="s">
        <v>12</v>
      </c>
      <c r="E2455" s="9" t="s">
        <v>13</v>
      </c>
      <c r="F2455" s="9" t="s">
        <v>14</v>
      </c>
      <c r="G2455" s="10" t="s">
        <v>15</v>
      </c>
      <c r="H2455" s="11" t="s">
        <v>10</v>
      </c>
      <c r="I2455" s="11" t="s">
        <v>11</v>
      </c>
      <c r="J2455" s="11" t="s">
        <v>12</v>
      </c>
      <c r="K2455" s="11" t="s">
        <v>13</v>
      </c>
      <c r="L2455" s="11" t="s">
        <v>14</v>
      </c>
      <c r="M2455" s="12" t="s">
        <v>15</v>
      </c>
    </row>
    <row r="2456" spans="1:13" ht="15" customHeight="1" thickTop="1" thickBot="1">
      <c r="A2456" s="13" t="s">
        <v>16</v>
      </c>
      <c r="B2456" s="14"/>
      <c r="C2456" s="14"/>
      <c r="D2456" s="14"/>
      <c r="E2456" s="14">
        <v>2</v>
      </c>
      <c r="F2456" s="14">
        <v>22</v>
      </c>
      <c r="G2456" s="15">
        <f t="shared" ref="G2456:G2458" si="973">SUM(B2456:F2456)</f>
        <v>24</v>
      </c>
      <c r="H2456" s="16">
        <f t="shared" ref="H2456:L2458" si="974">IFERROR(B2456/$G$2456,0)</f>
        <v>0</v>
      </c>
      <c r="I2456" s="16">
        <f t="shared" si="974"/>
        <v>0</v>
      </c>
      <c r="J2456" s="16">
        <f t="shared" si="974"/>
        <v>0</v>
      </c>
      <c r="K2456" s="16">
        <f t="shared" si="974"/>
        <v>8.3333333333333329E-2</v>
      </c>
      <c r="L2456" s="16">
        <f t="shared" si="974"/>
        <v>0.91666666666666663</v>
      </c>
      <c r="M2456" s="17" t="s">
        <v>17</v>
      </c>
    </row>
    <row r="2457" spans="1:13" ht="15" customHeight="1" thickTop="1" thickBot="1">
      <c r="A2457" s="13" t="s">
        <v>18</v>
      </c>
      <c r="B2457" s="14"/>
      <c r="C2457" s="14"/>
      <c r="D2457" s="14">
        <v>1</v>
      </c>
      <c r="E2457" s="14">
        <v>2</v>
      </c>
      <c r="F2457" s="14">
        <v>21</v>
      </c>
      <c r="G2457" s="15">
        <f t="shared" si="973"/>
        <v>24</v>
      </c>
      <c r="H2457" s="16">
        <f t="shared" si="974"/>
        <v>0</v>
      </c>
      <c r="I2457" s="16">
        <f t="shared" si="974"/>
        <v>0</v>
      </c>
      <c r="J2457" s="16">
        <f t="shared" si="974"/>
        <v>4.1666666666666664E-2</v>
      </c>
      <c r="K2457" s="16">
        <f t="shared" si="974"/>
        <v>8.3333333333333329E-2</v>
      </c>
      <c r="L2457" s="16">
        <f t="shared" si="974"/>
        <v>0.875</v>
      </c>
      <c r="M2457" s="18" t="s">
        <v>17</v>
      </c>
    </row>
    <row r="2458" spans="1:13" ht="15" customHeight="1" thickTop="1" thickBot="1">
      <c r="A2458" s="13" t="s">
        <v>19</v>
      </c>
      <c r="B2458" s="14"/>
      <c r="C2458" s="14"/>
      <c r="D2458" s="14"/>
      <c r="E2458" s="14">
        <v>2</v>
      </c>
      <c r="F2458" s="14">
        <v>22</v>
      </c>
      <c r="G2458" s="15">
        <f t="shared" si="973"/>
        <v>24</v>
      </c>
      <c r="H2458" s="16">
        <f t="shared" si="974"/>
        <v>0</v>
      </c>
      <c r="I2458" s="16">
        <f t="shared" si="974"/>
        <v>0</v>
      </c>
      <c r="J2458" s="16">
        <f t="shared" si="974"/>
        <v>0</v>
      </c>
      <c r="K2458" s="16">
        <f t="shared" si="974"/>
        <v>8.3333333333333329E-2</v>
      </c>
      <c r="L2458" s="16">
        <f t="shared" si="974"/>
        <v>0.91666666666666663</v>
      </c>
      <c r="M2458" s="18" t="s">
        <v>17</v>
      </c>
    </row>
    <row r="2459" spans="1:13" ht="15" customHeight="1" thickTop="1" thickBot="1">
      <c r="A2459" s="19" t="s">
        <v>20</v>
      </c>
      <c r="B2459" s="20">
        <f t="shared" ref="B2459:E2459" si="975">IFERROR(AVERAGE(B2456:B2458),0)</f>
        <v>0</v>
      </c>
      <c r="C2459" s="20">
        <f t="shared" si="975"/>
        <v>0</v>
      </c>
      <c r="D2459" s="20">
        <f t="shared" si="975"/>
        <v>1</v>
      </c>
      <c r="E2459" s="20">
        <f t="shared" si="975"/>
        <v>2</v>
      </c>
      <c r="F2459" s="20"/>
      <c r="G2459" s="20">
        <f>SUM(AVERAGE(G2456:G2458))</f>
        <v>24</v>
      </c>
      <c r="H2459" s="21">
        <f>AVERAGE(H2456:H2458)*0.2</f>
        <v>0</v>
      </c>
      <c r="I2459" s="21">
        <f>AVERAGE(I2456:I2458)*0.4</f>
        <v>0</v>
      </c>
      <c r="J2459" s="21">
        <f>AVERAGE(J2456:J2458)*0.6</f>
        <v>8.3333333333333332E-3</v>
      </c>
      <c r="K2459" s="21">
        <f>AVERAGE(K2456:K2458)*0.8</f>
        <v>6.6666666666666666E-2</v>
      </c>
      <c r="L2459" s="21">
        <f>AVERAGE(L2456:L2458)*1</f>
        <v>0.90277777777777768</v>
      </c>
      <c r="M2459" s="22">
        <f>SUM(H2459:L2459)</f>
        <v>0.97777777777777763</v>
      </c>
    </row>
    <row r="2460" spans="1:13" ht="15" customHeight="1" thickTop="1" thickBot="1">
      <c r="A2460" s="23" t="s">
        <v>21</v>
      </c>
      <c r="B2460" s="9" t="s">
        <v>10</v>
      </c>
      <c r="C2460" s="9" t="s">
        <v>11</v>
      </c>
      <c r="D2460" s="9" t="s">
        <v>12</v>
      </c>
      <c r="E2460" s="9" t="s">
        <v>13</v>
      </c>
      <c r="F2460" s="9"/>
      <c r="G2460" s="10" t="s">
        <v>15</v>
      </c>
      <c r="H2460" s="9" t="s">
        <v>10</v>
      </c>
      <c r="I2460" s="9" t="s">
        <v>11</v>
      </c>
      <c r="J2460" s="9" t="s">
        <v>12</v>
      </c>
      <c r="K2460" s="9" t="s">
        <v>13</v>
      </c>
      <c r="L2460" s="24" t="s">
        <v>14</v>
      </c>
      <c r="M2460" s="10" t="s">
        <v>15</v>
      </c>
    </row>
    <row r="2461" spans="1:13" ht="15" customHeight="1" thickTop="1" thickBot="1">
      <c r="A2461" s="13" t="s">
        <v>22</v>
      </c>
      <c r="B2461" s="14"/>
      <c r="C2461" s="14"/>
      <c r="D2461" s="14"/>
      <c r="E2461" s="14">
        <v>2</v>
      </c>
      <c r="F2461" s="14">
        <v>22</v>
      </c>
      <c r="G2461" s="15">
        <f t="shared" ref="G2461:G2465" si="976">SUM(B2461:F2461)</f>
        <v>24</v>
      </c>
      <c r="H2461" s="16">
        <f t="shared" ref="H2461:L2465" si="977">IFERROR(B2461/$G$2461,0)</f>
        <v>0</v>
      </c>
      <c r="I2461" s="16">
        <f t="shared" si="977"/>
        <v>0</v>
      </c>
      <c r="J2461" s="16">
        <f t="shared" si="977"/>
        <v>0</v>
      </c>
      <c r="K2461" s="16">
        <f t="shared" si="977"/>
        <v>8.3333333333333329E-2</v>
      </c>
      <c r="L2461" s="16">
        <f t="shared" si="977"/>
        <v>0.91666666666666663</v>
      </c>
      <c r="M2461" s="18" t="s">
        <v>17</v>
      </c>
    </row>
    <row r="2462" spans="1:13" ht="15" customHeight="1" thickTop="1" thickBot="1">
      <c r="A2462" s="13" t="s">
        <v>23</v>
      </c>
      <c r="B2462" s="14"/>
      <c r="C2462" s="14"/>
      <c r="D2462" s="14"/>
      <c r="E2462" s="14">
        <v>3</v>
      </c>
      <c r="F2462" s="14">
        <v>21</v>
      </c>
      <c r="G2462" s="15">
        <f t="shared" si="976"/>
        <v>24</v>
      </c>
      <c r="H2462" s="16">
        <f t="shared" si="977"/>
        <v>0</v>
      </c>
      <c r="I2462" s="16">
        <f t="shared" si="977"/>
        <v>0</v>
      </c>
      <c r="J2462" s="16">
        <f t="shared" si="977"/>
        <v>0</v>
      </c>
      <c r="K2462" s="16">
        <f t="shared" si="977"/>
        <v>0.125</v>
      </c>
      <c r="L2462" s="16">
        <f t="shared" si="977"/>
        <v>0.875</v>
      </c>
      <c r="M2462" s="18" t="s">
        <v>17</v>
      </c>
    </row>
    <row r="2463" spans="1:13" ht="15" customHeight="1" thickTop="1" thickBot="1">
      <c r="A2463" s="13" t="s">
        <v>24</v>
      </c>
      <c r="B2463" s="14"/>
      <c r="C2463" s="14"/>
      <c r="D2463" s="14"/>
      <c r="E2463" s="14">
        <v>3</v>
      </c>
      <c r="F2463" s="14">
        <v>21</v>
      </c>
      <c r="G2463" s="15">
        <f t="shared" si="976"/>
        <v>24</v>
      </c>
      <c r="H2463" s="16">
        <f t="shared" si="977"/>
        <v>0</v>
      </c>
      <c r="I2463" s="16">
        <f t="shared" si="977"/>
        <v>0</v>
      </c>
      <c r="J2463" s="16">
        <f t="shared" si="977"/>
        <v>0</v>
      </c>
      <c r="K2463" s="16">
        <f t="shared" si="977"/>
        <v>0.125</v>
      </c>
      <c r="L2463" s="16">
        <f t="shared" si="977"/>
        <v>0.875</v>
      </c>
      <c r="M2463" s="18" t="s">
        <v>17</v>
      </c>
    </row>
    <row r="2464" spans="1:13" ht="15" customHeight="1" thickTop="1" thickBot="1">
      <c r="A2464" s="13" t="s">
        <v>25</v>
      </c>
      <c r="B2464" s="14"/>
      <c r="C2464" s="14"/>
      <c r="D2464" s="14"/>
      <c r="E2464" s="14">
        <v>2</v>
      </c>
      <c r="F2464" s="14">
        <v>22</v>
      </c>
      <c r="G2464" s="15">
        <f t="shared" si="976"/>
        <v>24</v>
      </c>
      <c r="H2464" s="16">
        <f t="shared" si="977"/>
        <v>0</v>
      </c>
      <c r="I2464" s="16">
        <f t="shared" si="977"/>
        <v>0</v>
      </c>
      <c r="J2464" s="16">
        <f t="shared" si="977"/>
        <v>0</v>
      </c>
      <c r="K2464" s="16">
        <f t="shared" si="977"/>
        <v>8.3333333333333329E-2</v>
      </c>
      <c r="L2464" s="16">
        <f t="shared" si="977"/>
        <v>0.91666666666666663</v>
      </c>
      <c r="M2464" s="18" t="s">
        <v>17</v>
      </c>
    </row>
    <row r="2465" spans="1:13" ht="15" customHeight="1" thickTop="1" thickBot="1">
      <c r="A2465" s="13" t="s">
        <v>26</v>
      </c>
      <c r="B2465" s="14"/>
      <c r="C2465" s="14"/>
      <c r="D2465" s="14"/>
      <c r="E2465" s="14">
        <v>3</v>
      </c>
      <c r="F2465" s="14">
        <v>21</v>
      </c>
      <c r="G2465" s="15">
        <f t="shared" si="976"/>
        <v>24</v>
      </c>
      <c r="H2465" s="16">
        <f t="shared" si="977"/>
        <v>0</v>
      </c>
      <c r="I2465" s="16">
        <f t="shared" si="977"/>
        <v>0</v>
      </c>
      <c r="J2465" s="16">
        <f t="shared" si="977"/>
        <v>0</v>
      </c>
      <c r="K2465" s="16">
        <f t="shared" si="977"/>
        <v>0.125</v>
      </c>
      <c r="L2465" s="16">
        <f t="shared" si="977"/>
        <v>0.875</v>
      </c>
      <c r="M2465" s="18"/>
    </row>
    <row r="2466" spans="1:13" ht="15" customHeight="1" thickTop="1" thickBot="1">
      <c r="A2466" s="19" t="s">
        <v>27</v>
      </c>
      <c r="B2466" s="20">
        <f t="shared" ref="B2466:E2466" si="978">IFERROR(AVERAGE(B2461:B2465),0)</f>
        <v>0</v>
      </c>
      <c r="C2466" s="20">
        <f t="shared" si="978"/>
        <v>0</v>
      </c>
      <c r="D2466" s="20">
        <f t="shared" si="978"/>
        <v>0</v>
      </c>
      <c r="E2466" s="20">
        <f t="shared" si="978"/>
        <v>2.6</v>
      </c>
      <c r="F2466" s="20"/>
      <c r="G2466" s="20">
        <f>SUM(AVERAGE(G2461:G2465))</f>
        <v>24</v>
      </c>
      <c r="H2466" s="22">
        <f>AVERAGE(H2461:H2465)*0.2</f>
        <v>0</v>
      </c>
      <c r="I2466" s="22">
        <f>AVERAGE(I2461:I2465)*0.4</f>
        <v>0</v>
      </c>
      <c r="J2466" s="22">
        <f>AVERAGE(J2461:J2465)*0.6</f>
        <v>0</v>
      </c>
      <c r="K2466" s="22">
        <f>AVERAGE(K2461:K2465)*0.8</f>
        <v>8.666666666666667E-2</v>
      </c>
      <c r="L2466" s="25">
        <f>AVERAGE(L2461:L2465)*1</f>
        <v>0.89166666666666661</v>
      </c>
      <c r="M2466" s="22">
        <f>SUM(H2466:L2466)</f>
        <v>0.97833333333333328</v>
      </c>
    </row>
    <row r="2467" spans="1:13" ht="15" customHeight="1" thickTop="1" thickBot="1">
      <c r="A2467" s="23" t="s">
        <v>28</v>
      </c>
      <c r="B2467" s="9" t="s">
        <v>10</v>
      </c>
      <c r="C2467" s="9" t="s">
        <v>11</v>
      </c>
      <c r="D2467" s="9" t="s">
        <v>12</v>
      </c>
      <c r="E2467" s="9" t="s">
        <v>13</v>
      </c>
      <c r="F2467" s="9" t="s">
        <v>14</v>
      </c>
      <c r="G2467" s="10" t="s">
        <v>15</v>
      </c>
      <c r="H2467" s="9" t="s">
        <v>10</v>
      </c>
      <c r="I2467" s="9" t="s">
        <v>11</v>
      </c>
      <c r="J2467" s="9" t="s">
        <v>12</v>
      </c>
      <c r="K2467" s="9" t="s">
        <v>13</v>
      </c>
      <c r="L2467" s="24" t="s">
        <v>14</v>
      </c>
      <c r="M2467" s="10" t="s">
        <v>15</v>
      </c>
    </row>
    <row r="2468" spans="1:13" ht="15" customHeight="1" thickTop="1" thickBot="1">
      <c r="A2468" s="13" t="s">
        <v>29</v>
      </c>
      <c r="B2468" s="14"/>
      <c r="C2468" s="14"/>
      <c r="D2468" s="14"/>
      <c r="E2468" s="14">
        <v>2</v>
      </c>
      <c r="F2468" s="14">
        <v>22</v>
      </c>
      <c r="G2468" s="15">
        <f t="shared" ref="G2468:G2470" si="979">SUM(B2468:F2468)</f>
        <v>24</v>
      </c>
      <c r="H2468" s="16">
        <f t="shared" ref="H2468:L2470" si="980">IFERROR(B2468/$G$2468,0)</f>
        <v>0</v>
      </c>
      <c r="I2468" s="16">
        <f t="shared" si="980"/>
        <v>0</v>
      </c>
      <c r="J2468" s="16">
        <f t="shared" si="980"/>
        <v>0</v>
      </c>
      <c r="K2468" s="16">
        <f t="shared" si="980"/>
        <v>8.3333333333333329E-2</v>
      </c>
      <c r="L2468" s="16">
        <f t="shared" si="980"/>
        <v>0.91666666666666663</v>
      </c>
      <c r="M2468" s="18" t="s">
        <v>17</v>
      </c>
    </row>
    <row r="2469" spans="1:13" ht="15" customHeight="1" thickTop="1" thickBot="1">
      <c r="A2469" s="13" t="s">
        <v>30</v>
      </c>
      <c r="B2469" s="14"/>
      <c r="C2469" s="14"/>
      <c r="D2469" s="14"/>
      <c r="E2469" s="14">
        <v>3</v>
      </c>
      <c r="F2469" s="14">
        <v>21</v>
      </c>
      <c r="G2469" s="15">
        <f t="shared" si="979"/>
        <v>24</v>
      </c>
      <c r="H2469" s="16">
        <f t="shared" si="980"/>
        <v>0</v>
      </c>
      <c r="I2469" s="16">
        <f t="shared" si="980"/>
        <v>0</v>
      </c>
      <c r="J2469" s="16">
        <f t="shared" si="980"/>
        <v>0</v>
      </c>
      <c r="K2469" s="16">
        <f t="shared" si="980"/>
        <v>0.125</v>
      </c>
      <c r="L2469" s="16">
        <f t="shared" si="980"/>
        <v>0.875</v>
      </c>
      <c r="M2469" s="18" t="s">
        <v>17</v>
      </c>
    </row>
    <row r="2470" spans="1:13" ht="15" customHeight="1" thickTop="1" thickBot="1">
      <c r="A2470" s="13" t="s">
        <v>31</v>
      </c>
      <c r="B2470" s="14"/>
      <c r="C2470" s="14"/>
      <c r="D2470" s="14"/>
      <c r="E2470" s="14">
        <v>2</v>
      </c>
      <c r="F2470" s="14">
        <v>22</v>
      </c>
      <c r="G2470" s="15">
        <f t="shared" si="979"/>
        <v>24</v>
      </c>
      <c r="H2470" s="16">
        <f t="shared" si="980"/>
        <v>0</v>
      </c>
      <c r="I2470" s="16">
        <f t="shared" si="980"/>
        <v>0</v>
      </c>
      <c r="J2470" s="16">
        <f t="shared" si="980"/>
        <v>0</v>
      </c>
      <c r="K2470" s="16">
        <f t="shared" si="980"/>
        <v>8.3333333333333329E-2</v>
      </c>
      <c r="L2470" s="16">
        <f t="shared" si="980"/>
        <v>0.91666666666666663</v>
      </c>
      <c r="M2470" s="18" t="s">
        <v>17</v>
      </c>
    </row>
    <row r="2471" spans="1:13" ht="15" customHeight="1" thickTop="1" thickBot="1">
      <c r="A2471" s="19" t="s">
        <v>27</v>
      </c>
      <c r="B2471" s="20">
        <f t="shared" ref="B2471:F2471" si="981">IFERROR(AVERAGE(B2468:B2470),0)</f>
        <v>0</v>
      </c>
      <c r="C2471" s="20">
        <f t="shared" si="981"/>
        <v>0</v>
      </c>
      <c r="D2471" s="26">
        <f t="shared" si="981"/>
        <v>0</v>
      </c>
      <c r="E2471" s="26">
        <f t="shared" si="981"/>
        <v>2.3333333333333335</v>
      </c>
      <c r="F2471" s="26">
        <f t="shared" si="981"/>
        <v>21.666666666666668</v>
      </c>
      <c r="G2471" s="26">
        <f>SUM(AVERAGE(G2468:G2470))</f>
        <v>24</v>
      </c>
      <c r="H2471" s="22">
        <f>AVERAGE(H2468:H2470)*0.2</f>
        <v>0</v>
      </c>
      <c r="I2471" s="22">
        <f>AVERAGE(I2468:I2470)*0.4</f>
        <v>0</v>
      </c>
      <c r="J2471" s="22">
        <f>AVERAGE(J2468:J2470)*0.6</f>
        <v>0</v>
      </c>
      <c r="K2471" s="22">
        <f>AVERAGE(K2468:K2470)*0.8</f>
        <v>7.7777777777777779E-2</v>
      </c>
      <c r="L2471" s="25">
        <f>AVERAGE(L2468:L2470)*1</f>
        <v>0.90277777777777768</v>
      </c>
      <c r="M2471" s="27">
        <f>SUM(H2471:L2471)</f>
        <v>0.9805555555555554</v>
      </c>
    </row>
    <row r="2472" spans="1:13" ht="15" customHeight="1" thickTop="1" thickBot="1">
      <c r="A2472" s="8" t="s">
        <v>32</v>
      </c>
      <c r="B2472" s="9" t="s">
        <v>10</v>
      </c>
      <c r="C2472" s="9" t="s">
        <v>11</v>
      </c>
      <c r="D2472" s="9" t="s">
        <v>12</v>
      </c>
      <c r="E2472" s="9" t="s">
        <v>13</v>
      </c>
      <c r="F2472" s="9" t="s">
        <v>14</v>
      </c>
      <c r="G2472" s="10" t="s">
        <v>15</v>
      </c>
      <c r="H2472" s="9" t="s">
        <v>10</v>
      </c>
      <c r="I2472" s="9" t="s">
        <v>11</v>
      </c>
      <c r="J2472" s="9" t="s">
        <v>12</v>
      </c>
      <c r="K2472" s="9" t="s">
        <v>13</v>
      </c>
      <c r="L2472" s="24" t="s">
        <v>14</v>
      </c>
      <c r="M2472" s="10" t="s">
        <v>15</v>
      </c>
    </row>
    <row r="2473" spans="1:13" ht="15" customHeight="1" thickTop="1" thickBot="1">
      <c r="A2473" s="28" t="s">
        <v>33</v>
      </c>
      <c r="B2473" s="29"/>
      <c r="C2473" s="29"/>
      <c r="D2473" s="29"/>
      <c r="E2473" s="14">
        <v>1</v>
      </c>
      <c r="F2473" s="14">
        <v>23</v>
      </c>
      <c r="G2473" s="30">
        <f t="shared" ref="G2473:G2476" si="982">SUM(B2473:F2473)</f>
        <v>24</v>
      </c>
      <c r="H2473" s="31">
        <f t="shared" ref="H2473:L2476" si="983">IFERROR(B2473/$G$2473,0)</f>
        <v>0</v>
      </c>
      <c r="I2473" s="31">
        <f t="shared" si="983"/>
        <v>0</v>
      </c>
      <c r="J2473" s="31">
        <f t="shared" si="983"/>
        <v>0</v>
      </c>
      <c r="K2473" s="31">
        <f t="shared" si="983"/>
        <v>4.1666666666666664E-2</v>
      </c>
      <c r="L2473" s="31">
        <f t="shared" si="983"/>
        <v>0.95833333333333337</v>
      </c>
      <c r="M2473" s="18" t="s">
        <v>17</v>
      </c>
    </row>
    <row r="2474" spans="1:13" ht="15" customHeight="1" thickTop="1" thickBot="1">
      <c r="A2474" s="28" t="s">
        <v>34</v>
      </c>
      <c r="B2474" s="29"/>
      <c r="C2474" s="29"/>
      <c r="D2474" s="29"/>
      <c r="E2474" s="14">
        <v>1</v>
      </c>
      <c r="F2474" s="14">
        <v>23</v>
      </c>
      <c r="G2474" s="30">
        <f t="shared" si="982"/>
        <v>24</v>
      </c>
      <c r="H2474" s="31">
        <f t="shared" si="983"/>
        <v>0</v>
      </c>
      <c r="I2474" s="31">
        <f t="shared" si="983"/>
        <v>0</v>
      </c>
      <c r="J2474" s="31">
        <f t="shared" si="983"/>
        <v>0</v>
      </c>
      <c r="K2474" s="31">
        <f t="shared" si="983"/>
        <v>4.1666666666666664E-2</v>
      </c>
      <c r="L2474" s="31">
        <f t="shared" si="983"/>
        <v>0.95833333333333337</v>
      </c>
      <c r="M2474" s="18" t="s">
        <v>17</v>
      </c>
    </row>
    <row r="2475" spans="1:13" ht="15" customHeight="1" thickTop="1" thickBot="1">
      <c r="A2475" s="28" t="s">
        <v>35</v>
      </c>
      <c r="B2475" s="29"/>
      <c r="C2475" s="29"/>
      <c r="D2475" s="29"/>
      <c r="E2475" s="14">
        <v>1</v>
      </c>
      <c r="F2475" s="14">
        <v>23</v>
      </c>
      <c r="G2475" s="30">
        <f t="shared" si="982"/>
        <v>24</v>
      </c>
      <c r="H2475" s="31">
        <f t="shared" si="983"/>
        <v>0</v>
      </c>
      <c r="I2475" s="31">
        <f t="shared" si="983"/>
        <v>0</v>
      </c>
      <c r="J2475" s="31">
        <f t="shared" si="983"/>
        <v>0</v>
      </c>
      <c r="K2475" s="31">
        <f t="shared" si="983"/>
        <v>4.1666666666666664E-2</v>
      </c>
      <c r="L2475" s="31">
        <f t="shared" si="983"/>
        <v>0.95833333333333337</v>
      </c>
      <c r="M2475" s="18" t="s">
        <v>17</v>
      </c>
    </row>
    <row r="2476" spans="1:13" ht="15" customHeight="1" thickTop="1" thickBot="1">
      <c r="A2476" s="28" t="s">
        <v>36</v>
      </c>
      <c r="B2476" s="29"/>
      <c r="C2476" s="29"/>
      <c r="D2476" s="29"/>
      <c r="E2476" s="14">
        <v>1</v>
      </c>
      <c r="F2476" s="14">
        <v>23</v>
      </c>
      <c r="G2476" s="30">
        <f t="shared" si="982"/>
        <v>24</v>
      </c>
      <c r="H2476" s="31">
        <f t="shared" si="983"/>
        <v>0</v>
      </c>
      <c r="I2476" s="31">
        <f t="shared" si="983"/>
        <v>0</v>
      </c>
      <c r="J2476" s="31">
        <f t="shared" si="983"/>
        <v>0</v>
      </c>
      <c r="K2476" s="31">
        <f t="shared" si="983"/>
        <v>4.1666666666666664E-2</v>
      </c>
      <c r="L2476" s="31">
        <f t="shared" si="983"/>
        <v>0.95833333333333337</v>
      </c>
      <c r="M2476" s="18" t="s">
        <v>17</v>
      </c>
    </row>
    <row r="2477" spans="1:13" ht="15" customHeight="1" thickTop="1" thickBot="1">
      <c r="A2477" s="32" t="s">
        <v>27</v>
      </c>
      <c r="B2477" s="33">
        <f t="shared" ref="B2477:F2477" si="984">IFERROR(AVERAGE(B2473:B2476),0)</f>
        <v>0</v>
      </c>
      <c r="C2477" s="33">
        <f t="shared" si="984"/>
        <v>0</v>
      </c>
      <c r="D2477" s="33">
        <f t="shared" si="984"/>
        <v>0</v>
      </c>
      <c r="E2477" s="33">
        <f t="shared" si="984"/>
        <v>1</v>
      </c>
      <c r="F2477" s="33">
        <f t="shared" si="984"/>
        <v>23</v>
      </c>
      <c r="G2477" s="33">
        <f>SUM(AVERAGE(G2473:G2476))</f>
        <v>24</v>
      </c>
      <c r="H2477" s="27">
        <f>AVERAGE(H2473:H2476)*0.2</f>
        <v>0</v>
      </c>
      <c r="I2477" s="27">
        <f>AVERAGE(I2473:I2476)*0.4</f>
        <v>0</v>
      </c>
      <c r="J2477" s="27">
        <f>AVERAGE(J2473:J2476)*0.6</f>
        <v>0</v>
      </c>
      <c r="K2477" s="27">
        <f>AVERAGE(K2473:K2476)*0.8</f>
        <v>3.3333333333333333E-2</v>
      </c>
      <c r="L2477" s="34">
        <f>AVERAGE(L2473:L2476)*1</f>
        <v>0.95833333333333337</v>
      </c>
      <c r="M2477" s="27">
        <f>SUM(H2477:L2477)</f>
        <v>0.9916666666666667</v>
      </c>
    </row>
    <row r="2478" spans="1:13" ht="15" customHeight="1" thickTop="1" thickBot="1">
      <c r="A2478" s="35" t="s">
        <v>37</v>
      </c>
      <c r="B2478" s="36"/>
      <c r="C2478" s="36"/>
      <c r="D2478" s="36"/>
      <c r="E2478" s="36"/>
      <c r="F2478" s="36"/>
      <c r="G2478" s="37">
        <f>SUM(B2478:F2478)</f>
        <v>0</v>
      </c>
      <c r="H2478" s="38">
        <f t="shared" ref="H2478:L2478" si="985">IFERROR(B2478/$G$2478,0)</f>
        <v>0</v>
      </c>
      <c r="I2478" s="38">
        <f t="shared" si="985"/>
        <v>0</v>
      </c>
      <c r="J2478" s="38">
        <f t="shared" si="985"/>
        <v>0</v>
      </c>
      <c r="K2478" s="38">
        <f t="shared" si="985"/>
        <v>0</v>
      </c>
      <c r="L2478" s="38">
        <f t="shared" si="985"/>
        <v>0</v>
      </c>
      <c r="M2478" s="18" t="s">
        <v>17</v>
      </c>
    </row>
    <row r="2479" spans="1:13" ht="15" customHeight="1" thickTop="1" thickBot="1">
      <c r="A2479" s="51" t="s">
        <v>38</v>
      </c>
      <c r="B2479" s="52"/>
      <c r="C2479" s="52"/>
      <c r="D2479" s="52"/>
      <c r="E2479" s="52"/>
      <c r="F2479" s="53"/>
      <c r="G2479" s="39">
        <v>24</v>
      </c>
      <c r="H2479" s="27" t="s">
        <v>17</v>
      </c>
      <c r="I2479" s="27" t="s">
        <v>17</v>
      </c>
      <c r="J2479" s="27" t="s">
        <v>17</v>
      </c>
      <c r="K2479" s="27" t="s">
        <v>17</v>
      </c>
      <c r="L2479" s="27" t="s">
        <v>17</v>
      </c>
      <c r="M2479" s="27">
        <f>(M2459+M2466+M2471+M2477)/4</f>
        <v>0.98208333333333331</v>
      </c>
    </row>
    <row r="2480" spans="1:13" ht="15" customHeight="1" thickTop="1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</row>
    <row r="2481" spans="1:13" ht="15" customHeight="1" thickBot="1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</row>
    <row r="2482" spans="1:13" ht="15" customHeight="1" thickTop="1" thickBot="1">
      <c r="A2482" s="3" t="s">
        <v>0</v>
      </c>
      <c r="B2482" s="54" t="s">
        <v>84</v>
      </c>
      <c r="C2482" s="50"/>
      <c r="D2482" s="50"/>
      <c r="E2482" s="50"/>
      <c r="F2482" s="50"/>
      <c r="G2482" s="47"/>
      <c r="H2482" s="55" t="s">
        <v>2</v>
      </c>
      <c r="I2482" s="56"/>
      <c r="J2482" s="57"/>
      <c r="K2482" s="4" t="s">
        <v>3</v>
      </c>
      <c r="L2482" s="58">
        <v>45353</v>
      </c>
      <c r="M2482" s="59"/>
    </row>
    <row r="2483" spans="1:13" ht="15" customHeight="1" thickBot="1">
      <c r="A2483" s="40" t="s">
        <v>4</v>
      </c>
      <c r="B2483" s="41"/>
      <c r="C2483" s="41"/>
      <c r="D2483" s="41"/>
      <c r="E2483" s="41"/>
      <c r="F2483" s="41"/>
      <c r="G2483" s="42"/>
      <c r="H2483" s="5" t="s">
        <v>5</v>
      </c>
      <c r="I2483" s="46">
        <v>23</v>
      </c>
      <c r="J2483" s="47"/>
      <c r="K2483" s="6"/>
      <c r="L2483" s="5"/>
      <c r="M2483" s="5"/>
    </row>
    <row r="2484" spans="1:13" ht="15" customHeight="1" thickBot="1">
      <c r="A2484" s="43"/>
      <c r="B2484" s="44"/>
      <c r="C2484" s="44"/>
      <c r="D2484" s="44"/>
      <c r="E2484" s="44"/>
      <c r="F2484" s="44"/>
      <c r="G2484" s="45"/>
      <c r="H2484" s="5" t="s">
        <v>6</v>
      </c>
      <c r="I2484" s="46">
        <v>1</v>
      </c>
      <c r="J2484" s="47"/>
      <c r="K2484" s="5"/>
      <c r="L2484" s="5"/>
      <c r="M2484" s="5"/>
    </row>
    <row r="2485" spans="1:13" ht="15" customHeight="1" thickBot="1">
      <c r="A2485" s="7" t="s">
        <v>7</v>
      </c>
      <c r="B2485" s="48" t="s">
        <v>8</v>
      </c>
      <c r="C2485" s="49"/>
      <c r="D2485" s="49"/>
      <c r="E2485" s="49"/>
      <c r="F2485" s="49"/>
      <c r="G2485" s="49"/>
      <c r="H2485" s="46" t="s">
        <v>8</v>
      </c>
      <c r="I2485" s="50"/>
      <c r="J2485" s="50"/>
      <c r="K2485" s="50"/>
      <c r="L2485" s="50"/>
      <c r="M2485" s="47"/>
    </row>
    <row r="2486" spans="1:13" ht="15" customHeight="1" thickTop="1" thickBot="1">
      <c r="A2486" s="8" t="s">
        <v>9</v>
      </c>
      <c r="B2486" s="9" t="s">
        <v>10</v>
      </c>
      <c r="C2486" s="9" t="s">
        <v>11</v>
      </c>
      <c r="D2486" s="9" t="s">
        <v>12</v>
      </c>
      <c r="E2486" s="9" t="s">
        <v>13</v>
      </c>
      <c r="F2486" s="9" t="s">
        <v>14</v>
      </c>
      <c r="G2486" s="10" t="s">
        <v>15</v>
      </c>
      <c r="H2486" s="11" t="s">
        <v>10</v>
      </c>
      <c r="I2486" s="11" t="s">
        <v>11</v>
      </c>
      <c r="J2486" s="11" t="s">
        <v>12</v>
      </c>
      <c r="K2486" s="11" t="s">
        <v>13</v>
      </c>
      <c r="L2486" s="11" t="s">
        <v>14</v>
      </c>
      <c r="M2486" s="12" t="s">
        <v>15</v>
      </c>
    </row>
    <row r="2487" spans="1:13" ht="15" customHeight="1" thickTop="1" thickBot="1">
      <c r="A2487" s="13" t="s">
        <v>16</v>
      </c>
      <c r="B2487" s="14"/>
      <c r="C2487" s="14"/>
      <c r="D2487" s="14">
        <v>1</v>
      </c>
      <c r="E2487" s="14">
        <v>1</v>
      </c>
      <c r="F2487" s="14">
        <v>22</v>
      </c>
      <c r="G2487" s="15">
        <f t="shared" ref="G2487:G2489" si="986">SUM(B2487:F2487)</f>
        <v>24</v>
      </c>
      <c r="H2487" s="16">
        <f t="shared" ref="H2487:L2489" si="987">IFERROR(B2487/$G$2487,0)</f>
        <v>0</v>
      </c>
      <c r="I2487" s="16">
        <f t="shared" si="987"/>
        <v>0</v>
      </c>
      <c r="J2487" s="16">
        <f t="shared" si="987"/>
        <v>4.1666666666666664E-2</v>
      </c>
      <c r="K2487" s="16">
        <f t="shared" si="987"/>
        <v>4.1666666666666664E-2</v>
      </c>
      <c r="L2487" s="16">
        <f t="shared" si="987"/>
        <v>0.91666666666666663</v>
      </c>
      <c r="M2487" s="17" t="s">
        <v>17</v>
      </c>
    </row>
    <row r="2488" spans="1:13" ht="15" customHeight="1" thickTop="1" thickBot="1">
      <c r="A2488" s="13" t="s">
        <v>18</v>
      </c>
      <c r="B2488" s="14"/>
      <c r="C2488" s="14"/>
      <c r="D2488" s="14"/>
      <c r="E2488" s="14">
        <v>1</v>
      </c>
      <c r="F2488" s="14">
        <v>23</v>
      </c>
      <c r="G2488" s="15">
        <f t="shared" si="986"/>
        <v>24</v>
      </c>
      <c r="H2488" s="16">
        <f t="shared" si="987"/>
        <v>0</v>
      </c>
      <c r="I2488" s="16">
        <f t="shared" si="987"/>
        <v>0</v>
      </c>
      <c r="J2488" s="16">
        <f t="shared" si="987"/>
        <v>0</v>
      </c>
      <c r="K2488" s="16">
        <f t="shared" si="987"/>
        <v>4.1666666666666664E-2</v>
      </c>
      <c r="L2488" s="16">
        <f t="shared" si="987"/>
        <v>0.95833333333333337</v>
      </c>
      <c r="M2488" s="18" t="s">
        <v>17</v>
      </c>
    </row>
    <row r="2489" spans="1:13" ht="15" customHeight="1" thickTop="1" thickBot="1">
      <c r="A2489" s="13" t="s">
        <v>19</v>
      </c>
      <c r="B2489" s="14"/>
      <c r="C2489" s="14"/>
      <c r="D2489" s="14"/>
      <c r="E2489" s="14">
        <v>3</v>
      </c>
      <c r="F2489" s="14">
        <v>21</v>
      </c>
      <c r="G2489" s="15">
        <f t="shared" si="986"/>
        <v>24</v>
      </c>
      <c r="H2489" s="16">
        <f t="shared" si="987"/>
        <v>0</v>
      </c>
      <c r="I2489" s="16">
        <f t="shared" si="987"/>
        <v>0</v>
      </c>
      <c r="J2489" s="16">
        <f t="shared" si="987"/>
        <v>0</v>
      </c>
      <c r="K2489" s="16">
        <f t="shared" si="987"/>
        <v>0.125</v>
      </c>
      <c r="L2489" s="16">
        <f t="shared" si="987"/>
        <v>0.875</v>
      </c>
      <c r="M2489" s="18" t="s">
        <v>17</v>
      </c>
    </row>
    <row r="2490" spans="1:13" ht="15" customHeight="1" thickTop="1" thickBot="1">
      <c r="A2490" s="19" t="s">
        <v>20</v>
      </c>
      <c r="B2490" s="20">
        <f t="shared" ref="B2490:E2490" si="988">IFERROR(AVERAGE(B2487:B2489),0)</f>
        <v>0</v>
      </c>
      <c r="C2490" s="20">
        <f t="shared" si="988"/>
        <v>0</v>
      </c>
      <c r="D2490" s="20">
        <f t="shared" si="988"/>
        <v>1</v>
      </c>
      <c r="E2490" s="20">
        <f t="shared" si="988"/>
        <v>1.6666666666666667</v>
      </c>
      <c r="F2490" s="20"/>
      <c r="G2490" s="20">
        <f>SUM(AVERAGE(G2487:G2489))</f>
        <v>24</v>
      </c>
      <c r="H2490" s="21">
        <f>AVERAGE(H2487:H2489)*0.2</f>
        <v>0</v>
      </c>
      <c r="I2490" s="21">
        <f>AVERAGE(I2487:I2489)*0.4</f>
        <v>0</v>
      </c>
      <c r="J2490" s="21">
        <f>AVERAGE(J2487:J2489)*0.6</f>
        <v>8.3333333333333332E-3</v>
      </c>
      <c r="K2490" s="21">
        <f>AVERAGE(K2487:K2489)*0.8</f>
        <v>5.5555555555555552E-2</v>
      </c>
      <c r="L2490" s="21">
        <f>AVERAGE(L2487:L2489)*1</f>
        <v>0.91666666666666663</v>
      </c>
      <c r="M2490" s="22">
        <f>SUM(H2490:L2490)</f>
        <v>0.98055555555555551</v>
      </c>
    </row>
    <row r="2491" spans="1:13" ht="15" customHeight="1" thickTop="1" thickBot="1">
      <c r="A2491" s="23" t="s">
        <v>21</v>
      </c>
      <c r="B2491" s="9" t="s">
        <v>10</v>
      </c>
      <c r="C2491" s="9" t="s">
        <v>11</v>
      </c>
      <c r="D2491" s="9" t="s">
        <v>12</v>
      </c>
      <c r="E2491" s="9" t="s">
        <v>13</v>
      </c>
      <c r="F2491" s="9"/>
      <c r="G2491" s="10" t="s">
        <v>15</v>
      </c>
      <c r="H2491" s="9" t="s">
        <v>10</v>
      </c>
      <c r="I2491" s="9" t="s">
        <v>11</v>
      </c>
      <c r="J2491" s="9" t="s">
        <v>12</v>
      </c>
      <c r="K2491" s="9" t="s">
        <v>13</v>
      </c>
      <c r="L2491" s="24" t="s">
        <v>14</v>
      </c>
      <c r="M2491" s="10" t="s">
        <v>15</v>
      </c>
    </row>
    <row r="2492" spans="1:13" ht="15" customHeight="1" thickTop="1" thickBot="1">
      <c r="A2492" s="13" t="s">
        <v>22</v>
      </c>
      <c r="B2492" s="14"/>
      <c r="C2492" s="14"/>
      <c r="D2492" s="14"/>
      <c r="E2492" s="14">
        <v>2</v>
      </c>
      <c r="F2492" s="14">
        <v>22</v>
      </c>
      <c r="G2492" s="15">
        <f t="shared" ref="G2492:G2496" si="989">SUM(B2492:F2492)</f>
        <v>24</v>
      </c>
      <c r="H2492" s="16">
        <f t="shared" ref="H2492:L2496" si="990">IFERROR(B2492/$G$2492,0)</f>
        <v>0</v>
      </c>
      <c r="I2492" s="16">
        <f t="shared" si="990"/>
        <v>0</v>
      </c>
      <c r="J2492" s="16">
        <f t="shared" si="990"/>
        <v>0</v>
      </c>
      <c r="K2492" s="16">
        <f t="shared" si="990"/>
        <v>8.3333333333333329E-2</v>
      </c>
      <c r="L2492" s="16">
        <f t="shared" si="990"/>
        <v>0.91666666666666663</v>
      </c>
      <c r="M2492" s="18" t="s">
        <v>17</v>
      </c>
    </row>
    <row r="2493" spans="1:13" ht="15" customHeight="1" thickTop="1" thickBot="1">
      <c r="A2493" s="13" t="s">
        <v>23</v>
      </c>
      <c r="B2493" s="14"/>
      <c r="C2493" s="14"/>
      <c r="D2493" s="14">
        <v>1</v>
      </c>
      <c r="E2493" s="14">
        <v>1</v>
      </c>
      <c r="F2493" s="14">
        <v>22</v>
      </c>
      <c r="G2493" s="15">
        <f t="shared" si="989"/>
        <v>24</v>
      </c>
      <c r="H2493" s="16">
        <f t="shared" si="990"/>
        <v>0</v>
      </c>
      <c r="I2493" s="16">
        <f t="shared" si="990"/>
        <v>0</v>
      </c>
      <c r="J2493" s="16">
        <f t="shared" si="990"/>
        <v>4.1666666666666664E-2</v>
      </c>
      <c r="K2493" s="16">
        <f t="shared" si="990"/>
        <v>4.1666666666666664E-2</v>
      </c>
      <c r="L2493" s="16">
        <f t="shared" si="990"/>
        <v>0.91666666666666663</v>
      </c>
      <c r="M2493" s="18" t="s">
        <v>17</v>
      </c>
    </row>
    <row r="2494" spans="1:13" ht="15" customHeight="1" thickTop="1" thickBot="1">
      <c r="A2494" s="13" t="s">
        <v>24</v>
      </c>
      <c r="B2494" s="14"/>
      <c r="C2494" s="14"/>
      <c r="D2494" s="14"/>
      <c r="E2494" s="14">
        <v>2</v>
      </c>
      <c r="F2494" s="14">
        <v>22</v>
      </c>
      <c r="G2494" s="15">
        <f t="shared" si="989"/>
        <v>24</v>
      </c>
      <c r="H2494" s="16">
        <f t="shared" si="990"/>
        <v>0</v>
      </c>
      <c r="I2494" s="16">
        <f t="shared" si="990"/>
        <v>0</v>
      </c>
      <c r="J2494" s="16">
        <f t="shared" si="990"/>
        <v>0</v>
      </c>
      <c r="K2494" s="16">
        <f t="shared" si="990"/>
        <v>8.3333333333333329E-2</v>
      </c>
      <c r="L2494" s="16">
        <f t="shared" si="990"/>
        <v>0.91666666666666663</v>
      </c>
      <c r="M2494" s="18" t="s">
        <v>17</v>
      </c>
    </row>
    <row r="2495" spans="1:13" ht="15" customHeight="1" thickTop="1" thickBot="1">
      <c r="A2495" s="13" t="s">
        <v>25</v>
      </c>
      <c r="B2495" s="14"/>
      <c r="C2495" s="14"/>
      <c r="D2495" s="14"/>
      <c r="E2495" s="14">
        <v>2</v>
      </c>
      <c r="F2495" s="14">
        <v>22</v>
      </c>
      <c r="G2495" s="15">
        <f t="shared" si="989"/>
        <v>24</v>
      </c>
      <c r="H2495" s="16">
        <f t="shared" si="990"/>
        <v>0</v>
      </c>
      <c r="I2495" s="16">
        <f t="shared" si="990"/>
        <v>0</v>
      </c>
      <c r="J2495" s="16">
        <f t="shared" si="990"/>
        <v>0</v>
      </c>
      <c r="K2495" s="16">
        <f t="shared" si="990"/>
        <v>8.3333333333333329E-2</v>
      </c>
      <c r="L2495" s="16">
        <f t="shared" si="990"/>
        <v>0.91666666666666663</v>
      </c>
      <c r="M2495" s="18" t="s">
        <v>17</v>
      </c>
    </row>
    <row r="2496" spans="1:13" ht="15" customHeight="1" thickTop="1" thickBot="1">
      <c r="A2496" s="13" t="s">
        <v>26</v>
      </c>
      <c r="B2496" s="14"/>
      <c r="C2496" s="14"/>
      <c r="D2496" s="14"/>
      <c r="E2496" s="14">
        <v>2</v>
      </c>
      <c r="F2496" s="14">
        <v>22</v>
      </c>
      <c r="G2496" s="15">
        <f t="shared" si="989"/>
        <v>24</v>
      </c>
      <c r="H2496" s="16">
        <f t="shared" si="990"/>
        <v>0</v>
      </c>
      <c r="I2496" s="16">
        <f t="shared" si="990"/>
        <v>0</v>
      </c>
      <c r="J2496" s="16">
        <f t="shared" si="990"/>
        <v>0</v>
      </c>
      <c r="K2496" s="16">
        <f t="shared" si="990"/>
        <v>8.3333333333333329E-2</v>
      </c>
      <c r="L2496" s="16">
        <f t="shared" si="990"/>
        <v>0.91666666666666663</v>
      </c>
      <c r="M2496" s="18"/>
    </row>
    <row r="2497" spans="1:13" ht="15" customHeight="1" thickTop="1" thickBot="1">
      <c r="A2497" s="19" t="s">
        <v>27</v>
      </c>
      <c r="B2497" s="20">
        <f t="shared" ref="B2497:E2497" si="991">IFERROR(AVERAGE(B2492:B2496),0)</f>
        <v>0</v>
      </c>
      <c r="C2497" s="20">
        <f t="shared" si="991"/>
        <v>0</v>
      </c>
      <c r="D2497" s="20">
        <f t="shared" si="991"/>
        <v>1</v>
      </c>
      <c r="E2497" s="20">
        <f t="shared" si="991"/>
        <v>1.8</v>
      </c>
      <c r="F2497" s="20"/>
      <c r="G2497" s="20">
        <f>SUM(AVERAGE(G2492:G2496))</f>
        <v>24</v>
      </c>
      <c r="H2497" s="22">
        <f>AVERAGE(H2492:H2496)*0.2</f>
        <v>0</v>
      </c>
      <c r="I2497" s="22">
        <f>AVERAGE(I2492:I2496)*0.4</f>
        <v>0</v>
      </c>
      <c r="J2497" s="22">
        <f>AVERAGE(J2492:J2496)*0.6</f>
        <v>5.0000000000000001E-3</v>
      </c>
      <c r="K2497" s="22">
        <f>AVERAGE(K2492:K2496)*0.8</f>
        <v>5.9999999999999991E-2</v>
      </c>
      <c r="L2497" s="25">
        <f>AVERAGE(L2492:L2496)*1</f>
        <v>0.91666666666666663</v>
      </c>
      <c r="M2497" s="22">
        <f>SUM(H2497:L2497)</f>
        <v>0.98166666666666658</v>
      </c>
    </row>
    <row r="2498" spans="1:13" ht="15" customHeight="1" thickTop="1" thickBot="1">
      <c r="A2498" s="23" t="s">
        <v>28</v>
      </c>
      <c r="B2498" s="9" t="s">
        <v>10</v>
      </c>
      <c r="C2498" s="9" t="s">
        <v>11</v>
      </c>
      <c r="D2498" s="9" t="s">
        <v>12</v>
      </c>
      <c r="E2498" s="9" t="s">
        <v>13</v>
      </c>
      <c r="F2498" s="9" t="s">
        <v>14</v>
      </c>
      <c r="G2498" s="10" t="s">
        <v>15</v>
      </c>
      <c r="H2498" s="9" t="s">
        <v>10</v>
      </c>
      <c r="I2498" s="9" t="s">
        <v>11</v>
      </c>
      <c r="J2498" s="9" t="s">
        <v>12</v>
      </c>
      <c r="K2498" s="9" t="s">
        <v>13</v>
      </c>
      <c r="L2498" s="24" t="s">
        <v>14</v>
      </c>
      <c r="M2498" s="10" t="s">
        <v>15</v>
      </c>
    </row>
    <row r="2499" spans="1:13" ht="15" customHeight="1" thickTop="1" thickBot="1">
      <c r="A2499" s="13" t="s">
        <v>29</v>
      </c>
      <c r="B2499" s="14"/>
      <c r="C2499" s="14">
        <v>1</v>
      </c>
      <c r="D2499" s="14"/>
      <c r="E2499" s="14">
        <v>3</v>
      </c>
      <c r="F2499" s="14">
        <v>20</v>
      </c>
      <c r="G2499" s="15">
        <f t="shared" ref="G2499:G2501" si="992">SUM(B2499:F2499)</f>
        <v>24</v>
      </c>
      <c r="H2499" s="16">
        <f t="shared" ref="H2499:L2501" si="993">IFERROR(B2499/$G$2499,0)</f>
        <v>0</v>
      </c>
      <c r="I2499" s="16">
        <f t="shared" si="993"/>
        <v>4.1666666666666664E-2</v>
      </c>
      <c r="J2499" s="16">
        <f t="shared" si="993"/>
        <v>0</v>
      </c>
      <c r="K2499" s="16">
        <f t="shared" si="993"/>
        <v>0.125</v>
      </c>
      <c r="L2499" s="16">
        <f t="shared" si="993"/>
        <v>0.83333333333333337</v>
      </c>
      <c r="M2499" s="18" t="s">
        <v>17</v>
      </c>
    </row>
    <row r="2500" spans="1:13" ht="15" customHeight="1" thickTop="1" thickBot="1">
      <c r="A2500" s="13" t="s">
        <v>30</v>
      </c>
      <c r="B2500" s="14"/>
      <c r="C2500" s="14"/>
      <c r="D2500" s="14"/>
      <c r="E2500" s="14">
        <v>3</v>
      </c>
      <c r="F2500" s="14">
        <v>21</v>
      </c>
      <c r="G2500" s="15">
        <f t="shared" si="992"/>
        <v>24</v>
      </c>
      <c r="H2500" s="16">
        <f t="shared" si="993"/>
        <v>0</v>
      </c>
      <c r="I2500" s="16">
        <f t="shared" si="993"/>
        <v>0</v>
      </c>
      <c r="J2500" s="16">
        <f t="shared" si="993"/>
        <v>0</v>
      </c>
      <c r="K2500" s="16">
        <f t="shared" si="993"/>
        <v>0.125</v>
      </c>
      <c r="L2500" s="16">
        <f t="shared" si="993"/>
        <v>0.875</v>
      </c>
      <c r="M2500" s="18" t="s">
        <v>17</v>
      </c>
    </row>
    <row r="2501" spans="1:13" ht="15" customHeight="1" thickTop="1" thickBot="1">
      <c r="A2501" s="13" t="s">
        <v>31</v>
      </c>
      <c r="B2501" s="14"/>
      <c r="C2501" s="14"/>
      <c r="D2501" s="14"/>
      <c r="E2501" s="14">
        <v>3</v>
      </c>
      <c r="F2501" s="14">
        <v>21</v>
      </c>
      <c r="G2501" s="15">
        <f t="shared" si="992"/>
        <v>24</v>
      </c>
      <c r="H2501" s="16">
        <f t="shared" si="993"/>
        <v>0</v>
      </c>
      <c r="I2501" s="16">
        <f t="shared" si="993"/>
        <v>0</v>
      </c>
      <c r="J2501" s="16">
        <f t="shared" si="993"/>
        <v>0</v>
      </c>
      <c r="K2501" s="16">
        <f t="shared" si="993"/>
        <v>0.125</v>
      </c>
      <c r="L2501" s="16">
        <f t="shared" si="993"/>
        <v>0.875</v>
      </c>
      <c r="M2501" s="18" t="s">
        <v>17</v>
      </c>
    </row>
    <row r="2502" spans="1:13" ht="15" customHeight="1" thickTop="1" thickBot="1">
      <c r="A2502" s="19" t="s">
        <v>27</v>
      </c>
      <c r="B2502" s="20">
        <f t="shared" ref="B2502:F2502" si="994">IFERROR(AVERAGE(B2499:B2501),0)</f>
        <v>0</v>
      </c>
      <c r="C2502" s="20">
        <f t="shared" si="994"/>
        <v>1</v>
      </c>
      <c r="D2502" s="26">
        <f t="shared" si="994"/>
        <v>0</v>
      </c>
      <c r="E2502" s="26">
        <f t="shared" si="994"/>
        <v>3</v>
      </c>
      <c r="F2502" s="26">
        <f t="shared" si="994"/>
        <v>20.666666666666668</v>
      </c>
      <c r="G2502" s="26">
        <f>SUM(AVERAGE(G2499:G2501))</f>
        <v>24</v>
      </c>
      <c r="H2502" s="22">
        <f>AVERAGE(H2499:H2501)*0.2</f>
        <v>0</v>
      </c>
      <c r="I2502" s="22">
        <f>AVERAGE(I2499:I2501)*0.4</f>
        <v>5.5555555555555558E-3</v>
      </c>
      <c r="J2502" s="22">
        <f>AVERAGE(J2499:J2501)*0.6</f>
        <v>0</v>
      </c>
      <c r="K2502" s="22">
        <f>AVERAGE(K2499:K2501)*0.8</f>
        <v>0.1</v>
      </c>
      <c r="L2502" s="25">
        <f>AVERAGE(L2499:L2501)*1</f>
        <v>0.86111111111111116</v>
      </c>
      <c r="M2502" s="27">
        <f>SUM(H2502:L2502)</f>
        <v>0.96666666666666667</v>
      </c>
    </row>
    <row r="2503" spans="1:13" ht="15" customHeight="1" thickTop="1" thickBot="1">
      <c r="A2503" s="8" t="s">
        <v>32</v>
      </c>
      <c r="B2503" s="9" t="s">
        <v>10</v>
      </c>
      <c r="C2503" s="9" t="s">
        <v>11</v>
      </c>
      <c r="D2503" s="9" t="s">
        <v>12</v>
      </c>
      <c r="E2503" s="9" t="s">
        <v>13</v>
      </c>
      <c r="F2503" s="9" t="s">
        <v>14</v>
      </c>
      <c r="G2503" s="10" t="s">
        <v>15</v>
      </c>
      <c r="H2503" s="9" t="s">
        <v>10</v>
      </c>
      <c r="I2503" s="9" t="s">
        <v>11</v>
      </c>
      <c r="J2503" s="9" t="s">
        <v>12</v>
      </c>
      <c r="K2503" s="9" t="s">
        <v>13</v>
      </c>
      <c r="L2503" s="24" t="s">
        <v>14</v>
      </c>
      <c r="M2503" s="10" t="s">
        <v>15</v>
      </c>
    </row>
    <row r="2504" spans="1:13" ht="15" customHeight="1" thickTop="1" thickBot="1">
      <c r="A2504" s="28" t="s">
        <v>33</v>
      </c>
      <c r="B2504" s="29"/>
      <c r="C2504" s="29"/>
      <c r="D2504" s="29"/>
      <c r="E2504" s="14">
        <v>2</v>
      </c>
      <c r="F2504" s="14">
        <v>22</v>
      </c>
      <c r="G2504" s="30">
        <f t="shared" ref="G2504:G2507" si="995">SUM(B2504:F2504)</f>
        <v>24</v>
      </c>
      <c r="H2504" s="31">
        <f t="shared" ref="H2504:L2507" si="996">IFERROR(B2504/$G$2504,0)</f>
        <v>0</v>
      </c>
      <c r="I2504" s="31">
        <f t="shared" si="996"/>
        <v>0</v>
      </c>
      <c r="J2504" s="31">
        <f t="shared" si="996"/>
        <v>0</v>
      </c>
      <c r="K2504" s="31">
        <f t="shared" si="996"/>
        <v>8.3333333333333329E-2</v>
      </c>
      <c r="L2504" s="31">
        <f t="shared" si="996"/>
        <v>0.91666666666666663</v>
      </c>
      <c r="M2504" s="18" t="s">
        <v>17</v>
      </c>
    </row>
    <row r="2505" spans="1:13" ht="15" customHeight="1" thickTop="1" thickBot="1">
      <c r="A2505" s="28" t="s">
        <v>34</v>
      </c>
      <c r="B2505" s="29"/>
      <c r="C2505" s="29"/>
      <c r="D2505" s="29"/>
      <c r="E2505" s="14">
        <v>2</v>
      </c>
      <c r="F2505" s="14">
        <v>22</v>
      </c>
      <c r="G2505" s="30">
        <f t="shared" si="995"/>
        <v>24</v>
      </c>
      <c r="H2505" s="31">
        <f t="shared" si="996"/>
        <v>0</v>
      </c>
      <c r="I2505" s="31">
        <f t="shared" si="996"/>
        <v>0</v>
      </c>
      <c r="J2505" s="31">
        <f t="shared" si="996"/>
        <v>0</v>
      </c>
      <c r="K2505" s="31">
        <f t="shared" si="996"/>
        <v>8.3333333333333329E-2</v>
      </c>
      <c r="L2505" s="31">
        <f t="shared" si="996"/>
        <v>0.91666666666666663</v>
      </c>
      <c r="M2505" s="18" t="s">
        <v>17</v>
      </c>
    </row>
    <row r="2506" spans="1:13" ht="15" customHeight="1" thickTop="1" thickBot="1">
      <c r="A2506" s="28" t="s">
        <v>35</v>
      </c>
      <c r="B2506" s="29"/>
      <c r="C2506" s="29"/>
      <c r="D2506" s="29"/>
      <c r="E2506" s="14">
        <v>1</v>
      </c>
      <c r="F2506" s="14">
        <v>23</v>
      </c>
      <c r="G2506" s="30">
        <f t="shared" si="995"/>
        <v>24</v>
      </c>
      <c r="H2506" s="31">
        <f t="shared" si="996"/>
        <v>0</v>
      </c>
      <c r="I2506" s="31">
        <f t="shared" si="996"/>
        <v>0</v>
      </c>
      <c r="J2506" s="31">
        <f t="shared" si="996"/>
        <v>0</v>
      </c>
      <c r="K2506" s="31">
        <f t="shared" si="996"/>
        <v>4.1666666666666664E-2</v>
      </c>
      <c r="L2506" s="31">
        <f t="shared" si="996"/>
        <v>0.95833333333333337</v>
      </c>
      <c r="M2506" s="18" t="s">
        <v>17</v>
      </c>
    </row>
    <row r="2507" spans="1:13" ht="15" customHeight="1" thickTop="1" thickBot="1">
      <c r="A2507" s="28" t="s">
        <v>36</v>
      </c>
      <c r="B2507" s="29"/>
      <c r="C2507" s="29"/>
      <c r="D2507" s="29"/>
      <c r="E2507" s="14">
        <v>2</v>
      </c>
      <c r="F2507" s="14">
        <v>22</v>
      </c>
      <c r="G2507" s="30">
        <f t="shared" si="995"/>
        <v>24</v>
      </c>
      <c r="H2507" s="31">
        <f t="shared" si="996"/>
        <v>0</v>
      </c>
      <c r="I2507" s="31">
        <f t="shared" si="996"/>
        <v>0</v>
      </c>
      <c r="J2507" s="31">
        <f t="shared" si="996"/>
        <v>0</v>
      </c>
      <c r="K2507" s="31">
        <f t="shared" si="996"/>
        <v>8.3333333333333329E-2</v>
      </c>
      <c r="L2507" s="31">
        <f t="shared" si="996"/>
        <v>0.91666666666666663</v>
      </c>
      <c r="M2507" s="18" t="s">
        <v>17</v>
      </c>
    </row>
    <row r="2508" spans="1:13" ht="15" customHeight="1" thickTop="1" thickBot="1">
      <c r="A2508" s="32" t="s">
        <v>27</v>
      </c>
      <c r="B2508" s="33">
        <f t="shared" ref="B2508:F2508" si="997">IFERROR(AVERAGE(B2504:B2507),0)</f>
        <v>0</v>
      </c>
      <c r="C2508" s="33">
        <f t="shared" si="997"/>
        <v>0</v>
      </c>
      <c r="D2508" s="33">
        <f t="shared" si="997"/>
        <v>0</v>
      </c>
      <c r="E2508" s="33">
        <f t="shared" si="997"/>
        <v>1.75</v>
      </c>
      <c r="F2508" s="33">
        <f t="shared" si="997"/>
        <v>22.25</v>
      </c>
      <c r="G2508" s="33">
        <f>SUM(AVERAGE(G2504:G2507))</f>
        <v>24</v>
      </c>
      <c r="H2508" s="27">
        <f>AVERAGE(H2504:H2507)*0.2</f>
        <v>0</v>
      </c>
      <c r="I2508" s="27">
        <f>AVERAGE(I2504:I2507)*0.4</f>
        <v>0</v>
      </c>
      <c r="J2508" s="27">
        <f>AVERAGE(J2504:J2507)*0.6</f>
        <v>0</v>
      </c>
      <c r="K2508" s="27">
        <f>AVERAGE(K2504:K2507)*0.8</f>
        <v>5.8333333333333327E-2</v>
      </c>
      <c r="L2508" s="34">
        <f>AVERAGE(L2504:L2507)*1</f>
        <v>0.92708333333333326</v>
      </c>
      <c r="M2508" s="27">
        <f>SUM(H2508:L2508)</f>
        <v>0.98541666666666661</v>
      </c>
    </row>
    <row r="2509" spans="1:13" ht="15" customHeight="1" thickTop="1" thickBot="1">
      <c r="A2509" s="35" t="s">
        <v>37</v>
      </c>
      <c r="B2509" s="36"/>
      <c r="C2509" s="36"/>
      <c r="D2509" s="36"/>
      <c r="E2509" s="36"/>
      <c r="F2509" s="36"/>
      <c r="G2509" s="37">
        <f>SUM(B2509:F2509)</f>
        <v>0</v>
      </c>
      <c r="H2509" s="38">
        <f t="shared" ref="H2509:L2509" si="998">IFERROR(B2509/$G$2509,0)</f>
        <v>0</v>
      </c>
      <c r="I2509" s="38">
        <f t="shared" si="998"/>
        <v>0</v>
      </c>
      <c r="J2509" s="38">
        <f t="shared" si="998"/>
        <v>0</v>
      </c>
      <c r="K2509" s="38">
        <f t="shared" si="998"/>
        <v>0</v>
      </c>
      <c r="L2509" s="38">
        <f t="shared" si="998"/>
        <v>0</v>
      </c>
      <c r="M2509" s="18" t="s">
        <v>17</v>
      </c>
    </row>
    <row r="2510" spans="1:13" ht="15" customHeight="1" thickTop="1" thickBot="1">
      <c r="A2510" s="51" t="s">
        <v>38</v>
      </c>
      <c r="B2510" s="52"/>
      <c r="C2510" s="52"/>
      <c r="D2510" s="52"/>
      <c r="E2510" s="52"/>
      <c r="F2510" s="53"/>
      <c r="G2510" s="39">
        <v>24</v>
      </c>
      <c r="H2510" s="27" t="s">
        <v>17</v>
      </c>
      <c r="I2510" s="27" t="s">
        <v>17</v>
      </c>
      <c r="J2510" s="27" t="s">
        <v>17</v>
      </c>
      <c r="K2510" s="27" t="s">
        <v>17</v>
      </c>
      <c r="L2510" s="27" t="s">
        <v>17</v>
      </c>
      <c r="M2510" s="27">
        <f>(M2490+M2497+M2502+M2508)/4</f>
        <v>0.97857638888888887</v>
      </c>
    </row>
    <row r="2511" spans="1:13" ht="15" customHeight="1" thickTop="1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</row>
    <row r="2512" spans="1:13" ht="15" customHeight="1" thickBot="1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</row>
    <row r="2513" spans="1:13" ht="15" customHeight="1" thickTop="1" thickBot="1">
      <c r="A2513" s="3" t="s">
        <v>0</v>
      </c>
      <c r="B2513" s="54" t="s">
        <v>47</v>
      </c>
      <c r="C2513" s="50"/>
      <c r="D2513" s="50"/>
      <c r="E2513" s="50"/>
      <c r="F2513" s="50"/>
      <c r="G2513" s="47"/>
      <c r="H2513" s="55" t="s">
        <v>2</v>
      </c>
      <c r="I2513" s="56"/>
      <c r="J2513" s="57"/>
      <c r="K2513" s="4" t="s">
        <v>3</v>
      </c>
      <c r="L2513" s="58">
        <v>45331</v>
      </c>
      <c r="M2513" s="59"/>
    </row>
    <row r="2514" spans="1:13" ht="15" customHeight="1" thickBot="1">
      <c r="A2514" s="40" t="s">
        <v>4</v>
      </c>
      <c r="B2514" s="41"/>
      <c r="C2514" s="41"/>
      <c r="D2514" s="41"/>
      <c r="E2514" s="41"/>
      <c r="F2514" s="41"/>
      <c r="G2514" s="42"/>
      <c r="H2514" s="5" t="s">
        <v>5</v>
      </c>
      <c r="I2514" s="46">
        <v>22</v>
      </c>
      <c r="J2514" s="47"/>
      <c r="K2514" s="6"/>
      <c r="L2514" s="5"/>
      <c r="M2514" s="5"/>
    </row>
    <row r="2515" spans="1:13" ht="15" customHeight="1" thickBot="1">
      <c r="A2515" s="43"/>
      <c r="B2515" s="44"/>
      <c r="C2515" s="44"/>
      <c r="D2515" s="44"/>
      <c r="E2515" s="44"/>
      <c r="F2515" s="44"/>
      <c r="G2515" s="45"/>
      <c r="H2515" s="5" t="s">
        <v>6</v>
      </c>
      <c r="I2515" s="46">
        <v>2</v>
      </c>
      <c r="J2515" s="47"/>
      <c r="K2515" s="5"/>
      <c r="L2515" s="5"/>
      <c r="M2515" s="5"/>
    </row>
    <row r="2516" spans="1:13" ht="15" customHeight="1" thickBot="1">
      <c r="A2516" s="7" t="s">
        <v>7</v>
      </c>
      <c r="B2516" s="48" t="s">
        <v>8</v>
      </c>
      <c r="C2516" s="49"/>
      <c r="D2516" s="49"/>
      <c r="E2516" s="49"/>
      <c r="F2516" s="49"/>
      <c r="G2516" s="49"/>
      <c r="H2516" s="46" t="s">
        <v>8</v>
      </c>
      <c r="I2516" s="50"/>
      <c r="J2516" s="50"/>
      <c r="K2516" s="50"/>
      <c r="L2516" s="50"/>
      <c r="M2516" s="47"/>
    </row>
    <row r="2517" spans="1:13" ht="15" customHeight="1" thickTop="1" thickBot="1">
      <c r="A2517" s="8" t="s">
        <v>9</v>
      </c>
      <c r="B2517" s="9" t="s">
        <v>10</v>
      </c>
      <c r="C2517" s="9" t="s">
        <v>11</v>
      </c>
      <c r="D2517" s="9" t="s">
        <v>12</v>
      </c>
      <c r="E2517" s="9" t="s">
        <v>13</v>
      </c>
      <c r="F2517" s="9" t="s">
        <v>14</v>
      </c>
      <c r="G2517" s="10" t="s">
        <v>15</v>
      </c>
      <c r="H2517" s="11" t="s">
        <v>10</v>
      </c>
      <c r="I2517" s="11" t="s">
        <v>11</v>
      </c>
      <c r="J2517" s="11" t="s">
        <v>12</v>
      </c>
      <c r="K2517" s="11" t="s">
        <v>13</v>
      </c>
      <c r="L2517" s="11" t="s">
        <v>14</v>
      </c>
      <c r="M2517" s="12" t="s">
        <v>15</v>
      </c>
    </row>
    <row r="2518" spans="1:13" ht="15" customHeight="1" thickTop="1" thickBot="1">
      <c r="A2518" s="13" t="s">
        <v>16</v>
      </c>
      <c r="B2518" s="14"/>
      <c r="C2518" s="14"/>
      <c r="D2518" s="14"/>
      <c r="E2518" s="14"/>
      <c r="F2518" s="14">
        <v>24</v>
      </c>
      <c r="G2518" s="15">
        <f t="shared" ref="G2518:G2520" si="999">SUM(B2518:F2518)</f>
        <v>24</v>
      </c>
      <c r="H2518" s="16">
        <f t="shared" ref="H2518:L2520" si="1000">IFERROR(B2518/$G$2518,0)</f>
        <v>0</v>
      </c>
      <c r="I2518" s="16">
        <f t="shared" si="1000"/>
        <v>0</v>
      </c>
      <c r="J2518" s="16">
        <f t="shared" si="1000"/>
        <v>0</v>
      </c>
      <c r="K2518" s="16">
        <f t="shared" si="1000"/>
        <v>0</v>
      </c>
      <c r="L2518" s="16">
        <f t="shared" si="1000"/>
        <v>1</v>
      </c>
      <c r="M2518" s="17" t="s">
        <v>17</v>
      </c>
    </row>
    <row r="2519" spans="1:13" ht="15" customHeight="1" thickTop="1" thickBot="1">
      <c r="A2519" s="13" t="s">
        <v>18</v>
      </c>
      <c r="B2519" s="14"/>
      <c r="C2519" s="14"/>
      <c r="D2519" s="14"/>
      <c r="E2519" s="14"/>
      <c r="F2519" s="14">
        <v>24</v>
      </c>
      <c r="G2519" s="15">
        <f t="shared" si="999"/>
        <v>24</v>
      </c>
      <c r="H2519" s="16">
        <f t="shared" si="1000"/>
        <v>0</v>
      </c>
      <c r="I2519" s="16">
        <f t="shared" si="1000"/>
        <v>0</v>
      </c>
      <c r="J2519" s="16">
        <f t="shared" si="1000"/>
        <v>0</v>
      </c>
      <c r="K2519" s="16">
        <f t="shared" si="1000"/>
        <v>0</v>
      </c>
      <c r="L2519" s="16">
        <f t="shared" si="1000"/>
        <v>1</v>
      </c>
      <c r="M2519" s="18" t="s">
        <v>17</v>
      </c>
    </row>
    <row r="2520" spans="1:13" ht="15" customHeight="1" thickTop="1" thickBot="1">
      <c r="A2520" s="13" t="s">
        <v>19</v>
      </c>
      <c r="B2520" s="14"/>
      <c r="C2520" s="14"/>
      <c r="D2520" s="14"/>
      <c r="E2520" s="14"/>
      <c r="F2520" s="14">
        <v>24</v>
      </c>
      <c r="G2520" s="15">
        <f t="shared" si="999"/>
        <v>24</v>
      </c>
      <c r="H2520" s="16">
        <f t="shared" si="1000"/>
        <v>0</v>
      </c>
      <c r="I2520" s="16">
        <f t="shared" si="1000"/>
        <v>0</v>
      </c>
      <c r="J2520" s="16">
        <f t="shared" si="1000"/>
        <v>0</v>
      </c>
      <c r="K2520" s="16">
        <f t="shared" si="1000"/>
        <v>0</v>
      </c>
      <c r="L2520" s="16">
        <f t="shared" si="1000"/>
        <v>1</v>
      </c>
      <c r="M2520" s="18" t="s">
        <v>17</v>
      </c>
    </row>
    <row r="2521" spans="1:13" ht="15" customHeight="1" thickTop="1" thickBot="1">
      <c r="A2521" s="19" t="s">
        <v>20</v>
      </c>
      <c r="B2521" s="20">
        <f t="shared" ref="B2521:E2521" si="1001">IFERROR(AVERAGE(B2518:B2520),0)</f>
        <v>0</v>
      </c>
      <c r="C2521" s="20">
        <f t="shared" si="1001"/>
        <v>0</v>
      </c>
      <c r="D2521" s="20">
        <f t="shared" si="1001"/>
        <v>0</v>
      </c>
      <c r="E2521" s="20">
        <f t="shared" si="1001"/>
        <v>0</v>
      </c>
      <c r="F2521" s="20"/>
      <c r="G2521" s="20">
        <f>SUM(AVERAGE(G2518:G2520))</f>
        <v>24</v>
      </c>
      <c r="H2521" s="21">
        <f>AVERAGE(H2518:H2520)*0.2</f>
        <v>0</v>
      </c>
      <c r="I2521" s="21">
        <f>AVERAGE(I2518:I2520)*0.4</f>
        <v>0</v>
      </c>
      <c r="J2521" s="21">
        <f>AVERAGE(J2518:J2520)*0.6</f>
        <v>0</v>
      </c>
      <c r="K2521" s="21">
        <f>AVERAGE(K2518:K2520)*0.8</f>
        <v>0</v>
      </c>
      <c r="L2521" s="21">
        <f>AVERAGE(L2518:L2520)*1</f>
        <v>1</v>
      </c>
      <c r="M2521" s="22">
        <f>SUM(H2521:L2521)</f>
        <v>1</v>
      </c>
    </row>
    <row r="2522" spans="1:13" ht="15" customHeight="1" thickTop="1" thickBot="1">
      <c r="A2522" s="23" t="s">
        <v>21</v>
      </c>
      <c r="B2522" s="9" t="s">
        <v>10</v>
      </c>
      <c r="C2522" s="9" t="s">
        <v>11</v>
      </c>
      <c r="D2522" s="9" t="s">
        <v>12</v>
      </c>
      <c r="E2522" s="9" t="s">
        <v>13</v>
      </c>
      <c r="F2522" s="9"/>
      <c r="G2522" s="10" t="s">
        <v>15</v>
      </c>
      <c r="H2522" s="9" t="s">
        <v>10</v>
      </c>
      <c r="I2522" s="9" t="s">
        <v>11</v>
      </c>
      <c r="J2522" s="9" t="s">
        <v>12</v>
      </c>
      <c r="K2522" s="9" t="s">
        <v>13</v>
      </c>
      <c r="L2522" s="24" t="s">
        <v>14</v>
      </c>
      <c r="M2522" s="10" t="s">
        <v>15</v>
      </c>
    </row>
    <row r="2523" spans="1:13" ht="15" customHeight="1" thickTop="1" thickBot="1">
      <c r="A2523" s="13" t="s">
        <v>22</v>
      </c>
      <c r="B2523" s="14"/>
      <c r="C2523" s="14"/>
      <c r="D2523" s="14"/>
      <c r="E2523" s="14"/>
      <c r="F2523" s="14">
        <v>24</v>
      </c>
      <c r="G2523" s="15">
        <f t="shared" ref="G2523:G2527" si="1002">SUM(B2523:F2523)</f>
        <v>24</v>
      </c>
      <c r="H2523" s="16">
        <f t="shared" ref="H2523:L2527" si="1003">IFERROR(B2523/$G$2523,0)</f>
        <v>0</v>
      </c>
      <c r="I2523" s="16">
        <f t="shared" si="1003"/>
        <v>0</v>
      </c>
      <c r="J2523" s="16">
        <f t="shared" si="1003"/>
        <v>0</v>
      </c>
      <c r="K2523" s="16">
        <f t="shared" si="1003"/>
        <v>0</v>
      </c>
      <c r="L2523" s="16">
        <f t="shared" si="1003"/>
        <v>1</v>
      </c>
      <c r="M2523" s="18" t="s">
        <v>17</v>
      </c>
    </row>
    <row r="2524" spans="1:13" ht="15" customHeight="1" thickTop="1" thickBot="1">
      <c r="A2524" s="13" t="s">
        <v>23</v>
      </c>
      <c r="B2524" s="14"/>
      <c r="C2524" s="14"/>
      <c r="D2524" s="14"/>
      <c r="E2524" s="14"/>
      <c r="F2524" s="14">
        <v>24</v>
      </c>
      <c r="G2524" s="15">
        <f t="shared" si="1002"/>
        <v>24</v>
      </c>
      <c r="H2524" s="16">
        <f t="shared" si="1003"/>
        <v>0</v>
      </c>
      <c r="I2524" s="16">
        <f t="shared" si="1003"/>
        <v>0</v>
      </c>
      <c r="J2524" s="16">
        <f t="shared" si="1003"/>
        <v>0</v>
      </c>
      <c r="K2524" s="16">
        <f t="shared" si="1003"/>
        <v>0</v>
      </c>
      <c r="L2524" s="16">
        <f t="shared" si="1003"/>
        <v>1</v>
      </c>
      <c r="M2524" s="18" t="s">
        <v>17</v>
      </c>
    </row>
    <row r="2525" spans="1:13" ht="15" customHeight="1" thickTop="1" thickBot="1">
      <c r="A2525" s="13" t="s">
        <v>24</v>
      </c>
      <c r="B2525" s="14"/>
      <c r="C2525" s="14"/>
      <c r="D2525" s="14"/>
      <c r="E2525" s="14"/>
      <c r="F2525" s="14">
        <v>24</v>
      </c>
      <c r="G2525" s="15">
        <f t="shared" si="1002"/>
        <v>24</v>
      </c>
      <c r="H2525" s="16">
        <f t="shared" si="1003"/>
        <v>0</v>
      </c>
      <c r="I2525" s="16">
        <f t="shared" si="1003"/>
        <v>0</v>
      </c>
      <c r="J2525" s="16">
        <f t="shared" si="1003"/>
        <v>0</v>
      </c>
      <c r="K2525" s="16">
        <f t="shared" si="1003"/>
        <v>0</v>
      </c>
      <c r="L2525" s="16">
        <f t="shared" si="1003"/>
        <v>1</v>
      </c>
      <c r="M2525" s="18" t="s">
        <v>17</v>
      </c>
    </row>
    <row r="2526" spans="1:13" ht="15" customHeight="1" thickTop="1" thickBot="1">
      <c r="A2526" s="13" t="s">
        <v>25</v>
      </c>
      <c r="B2526" s="14"/>
      <c r="C2526" s="14"/>
      <c r="D2526" s="14"/>
      <c r="E2526" s="14"/>
      <c r="F2526" s="14">
        <v>24</v>
      </c>
      <c r="G2526" s="15">
        <f t="shared" si="1002"/>
        <v>24</v>
      </c>
      <c r="H2526" s="16">
        <f t="shared" si="1003"/>
        <v>0</v>
      </c>
      <c r="I2526" s="16">
        <f t="shared" si="1003"/>
        <v>0</v>
      </c>
      <c r="J2526" s="16">
        <f t="shared" si="1003"/>
        <v>0</v>
      </c>
      <c r="K2526" s="16">
        <f t="shared" si="1003"/>
        <v>0</v>
      </c>
      <c r="L2526" s="16">
        <f t="shared" si="1003"/>
        <v>1</v>
      </c>
      <c r="M2526" s="18" t="s">
        <v>17</v>
      </c>
    </row>
    <row r="2527" spans="1:13" ht="15" customHeight="1" thickTop="1" thickBot="1">
      <c r="A2527" s="13" t="s">
        <v>26</v>
      </c>
      <c r="B2527" s="14"/>
      <c r="C2527" s="14"/>
      <c r="D2527" s="14"/>
      <c r="E2527" s="14"/>
      <c r="F2527" s="14">
        <v>24</v>
      </c>
      <c r="G2527" s="15">
        <f t="shared" si="1002"/>
        <v>24</v>
      </c>
      <c r="H2527" s="16">
        <f t="shared" si="1003"/>
        <v>0</v>
      </c>
      <c r="I2527" s="16">
        <f t="shared" si="1003"/>
        <v>0</v>
      </c>
      <c r="J2527" s="16">
        <f t="shared" si="1003"/>
        <v>0</v>
      </c>
      <c r="K2527" s="16">
        <f t="shared" si="1003"/>
        <v>0</v>
      </c>
      <c r="L2527" s="16">
        <f t="shared" si="1003"/>
        <v>1</v>
      </c>
      <c r="M2527" s="18"/>
    </row>
    <row r="2528" spans="1:13" ht="15" customHeight="1" thickTop="1" thickBot="1">
      <c r="A2528" s="19" t="s">
        <v>27</v>
      </c>
      <c r="B2528" s="20">
        <f t="shared" ref="B2528:E2528" si="1004">IFERROR(AVERAGE(B2523:B2527),0)</f>
        <v>0</v>
      </c>
      <c r="C2528" s="20">
        <f t="shared" si="1004"/>
        <v>0</v>
      </c>
      <c r="D2528" s="20">
        <f t="shared" si="1004"/>
        <v>0</v>
      </c>
      <c r="E2528" s="20">
        <f t="shared" si="1004"/>
        <v>0</v>
      </c>
      <c r="F2528" s="20"/>
      <c r="G2528" s="20">
        <f>SUM(AVERAGE(G2523:G2527))</f>
        <v>24</v>
      </c>
      <c r="H2528" s="22">
        <f>AVERAGE(H2523:H2527)*0.2</f>
        <v>0</v>
      </c>
      <c r="I2528" s="22">
        <f>AVERAGE(I2523:I2527)*0.4</f>
        <v>0</v>
      </c>
      <c r="J2528" s="22">
        <f>AVERAGE(J2523:J2527)*0.6</f>
        <v>0</v>
      </c>
      <c r="K2528" s="22">
        <f>AVERAGE(K2523:K2527)*0.8</f>
        <v>0</v>
      </c>
      <c r="L2528" s="25">
        <f>AVERAGE(L2523:L2527)*1</f>
        <v>1</v>
      </c>
      <c r="M2528" s="22">
        <f>SUM(H2528:L2528)</f>
        <v>1</v>
      </c>
    </row>
    <row r="2529" spans="1:13" ht="15" customHeight="1" thickTop="1" thickBot="1">
      <c r="A2529" s="23" t="s">
        <v>28</v>
      </c>
      <c r="B2529" s="9" t="s">
        <v>10</v>
      </c>
      <c r="C2529" s="9" t="s">
        <v>11</v>
      </c>
      <c r="D2529" s="9" t="s">
        <v>12</v>
      </c>
      <c r="E2529" s="9" t="s">
        <v>13</v>
      </c>
      <c r="F2529" s="9" t="s">
        <v>14</v>
      </c>
      <c r="G2529" s="10" t="s">
        <v>15</v>
      </c>
      <c r="H2529" s="9" t="s">
        <v>10</v>
      </c>
      <c r="I2529" s="9" t="s">
        <v>11</v>
      </c>
      <c r="J2529" s="9" t="s">
        <v>12</v>
      </c>
      <c r="K2529" s="9" t="s">
        <v>13</v>
      </c>
      <c r="L2529" s="24" t="s">
        <v>14</v>
      </c>
      <c r="M2529" s="10" t="s">
        <v>15</v>
      </c>
    </row>
    <row r="2530" spans="1:13" ht="15" customHeight="1" thickTop="1" thickBot="1">
      <c r="A2530" s="13" t="s">
        <v>29</v>
      </c>
      <c r="B2530" s="14"/>
      <c r="C2530" s="14"/>
      <c r="D2530" s="14"/>
      <c r="E2530" s="14"/>
      <c r="F2530" s="14">
        <v>24</v>
      </c>
      <c r="G2530" s="15">
        <f t="shared" ref="G2530:G2532" si="1005">SUM(B2530:F2530)</f>
        <v>24</v>
      </c>
      <c r="H2530" s="16">
        <f t="shared" ref="H2530:L2532" si="1006">IFERROR(B2530/$G$2530,0)</f>
        <v>0</v>
      </c>
      <c r="I2530" s="16">
        <f t="shared" si="1006"/>
        <v>0</v>
      </c>
      <c r="J2530" s="16">
        <f t="shared" si="1006"/>
        <v>0</v>
      </c>
      <c r="K2530" s="16">
        <f t="shared" si="1006"/>
        <v>0</v>
      </c>
      <c r="L2530" s="16">
        <f t="shared" si="1006"/>
        <v>1</v>
      </c>
      <c r="M2530" s="18" t="s">
        <v>17</v>
      </c>
    </row>
    <row r="2531" spans="1:13" ht="15" customHeight="1" thickTop="1" thickBot="1">
      <c r="A2531" s="13" t="s">
        <v>30</v>
      </c>
      <c r="B2531" s="14"/>
      <c r="C2531" s="14"/>
      <c r="D2531" s="14"/>
      <c r="E2531" s="14"/>
      <c r="F2531" s="14">
        <v>24</v>
      </c>
      <c r="G2531" s="15">
        <f t="shared" si="1005"/>
        <v>24</v>
      </c>
      <c r="H2531" s="16">
        <f t="shared" si="1006"/>
        <v>0</v>
      </c>
      <c r="I2531" s="16">
        <f t="shared" si="1006"/>
        <v>0</v>
      </c>
      <c r="J2531" s="16">
        <f t="shared" si="1006"/>
        <v>0</v>
      </c>
      <c r="K2531" s="16">
        <f t="shared" si="1006"/>
        <v>0</v>
      </c>
      <c r="L2531" s="16">
        <f t="shared" si="1006"/>
        <v>1</v>
      </c>
      <c r="M2531" s="18" t="s">
        <v>17</v>
      </c>
    </row>
    <row r="2532" spans="1:13" ht="15" customHeight="1" thickTop="1" thickBot="1">
      <c r="A2532" s="13" t="s">
        <v>31</v>
      </c>
      <c r="B2532" s="14"/>
      <c r="C2532" s="14"/>
      <c r="D2532" s="14"/>
      <c r="E2532" s="14"/>
      <c r="F2532" s="14">
        <v>24</v>
      </c>
      <c r="G2532" s="15">
        <f t="shared" si="1005"/>
        <v>24</v>
      </c>
      <c r="H2532" s="16">
        <f t="shared" si="1006"/>
        <v>0</v>
      </c>
      <c r="I2532" s="16">
        <f t="shared" si="1006"/>
        <v>0</v>
      </c>
      <c r="J2532" s="16">
        <f t="shared" si="1006"/>
        <v>0</v>
      </c>
      <c r="K2532" s="16">
        <f t="shared" si="1006"/>
        <v>0</v>
      </c>
      <c r="L2532" s="16">
        <f t="shared" si="1006"/>
        <v>1</v>
      </c>
      <c r="M2532" s="18" t="s">
        <v>17</v>
      </c>
    </row>
    <row r="2533" spans="1:13" ht="15" customHeight="1" thickTop="1" thickBot="1">
      <c r="A2533" s="19" t="s">
        <v>27</v>
      </c>
      <c r="B2533" s="20">
        <f t="shared" ref="B2533:F2533" si="1007">IFERROR(AVERAGE(B2530:B2532),0)</f>
        <v>0</v>
      </c>
      <c r="C2533" s="20">
        <f t="shared" si="1007"/>
        <v>0</v>
      </c>
      <c r="D2533" s="26">
        <f t="shared" si="1007"/>
        <v>0</v>
      </c>
      <c r="E2533" s="26">
        <f t="shared" si="1007"/>
        <v>0</v>
      </c>
      <c r="F2533" s="26">
        <f t="shared" si="1007"/>
        <v>24</v>
      </c>
      <c r="G2533" s="26">
        <f>SUM(AVERAGE(G2530:G2532))</f>
        <v>24</v>
      </c>
      <c r="H2533" s="22">
        <f>AVERAGE(H2530:H2532)*0.2</f>
        <v>0</v>
      </c>
      <c r="I2533" s="22">
        <f>AVERAGE(I2530:I2532)*0.4</f>
        <v>0</v>
      </c>
      <c r="J2533" s="22">
        <f>AVERAGE(J2530:J2532)*0.6</f>
        <v>0</v>
      </c>
      <c r="K2533" s="22">
        <f>AVERAGE(K2530:K2532)*0.8</f>
        <v>0</v>
      </c>
      <c r="L2533" s="25">
        <f>AVERAGE(L2530:L2532)*1</f>
        <v>1</v>
      </c>
      <c r="M2533" s="27">
        <f>SUM(H2533:L2533)</f>
        <v>1</v>
      </c>
    </row>
    <row r="2534" spans="1:13" ht="15" customHeight="1" thickTop="1" thickBot="1">
      <c r="A2534" s="8" t="s">
        <v>32</v>
      </c>
      <c r="B2534" s="9" t="s">
        <v>10</v>
      </c>
      <c r="C2534" s="9" t="s">
        <v>11</v>
      </c>
      <c r="D2534" s="9" t="s">
        <v>12</v>
      </c>
      <c r="E2534" s="9" t="s">
        <v>13</v>
      </c>
      <c r="F2534" s="9" t="s">
        <v>14</v>
      </c>
      <c r="G2534" s="10" t="s">
        <v>15</v>
      </c>
      <c r="H2534" s="9" t="s">
        <v>10</v>
      </c>
      <c r="I2534" s="9" t="s">
        <v>11</v>
      </c>
      <c r="J2534" s="9" t="s">
        <v>12</v>
      </c>
      <c r="K2534" s="9" t="s">
        <v>13</v>
      </c>
      <c r="L2534" s="24" t="s">
        <v>14</v>
      </c>
      <c r="M2534" s="10" t="s">
        <v>15</v>
      </c>
    </row>
    <row r="2535" spans="1:13" ht="15" customHeight="1" thickTop="1" thickBot="1">
      <c r="A2535" s="28" t="s">
        <v>33</v>
      </c>
      <c r="B2535" s="29"/>
      <c r="C2535" s="29"/>
      <c r="D2535" s="29"/>
      <c r="E2535" s="14"/>
      <c r="F2535" s="14">
        <v>24</v>
      </c>
      <c r="G2535" s="30">
        <f t="shared" ref="G2535:G2538" si="1008">SUM(B2535:F2535)</f>
        <v>24</v>
      </c>
      <c r="H2535" s="31">
        <f t="shared" ref="H2535:L2538" si="1009">IFERROR(B2535/$G$2535,0)</f>
        <v>0</v>
      </c>
      <c r="I2535" s="31">
        <f t="shared" si="1009"/>
        <v>0</v>
      </c>
      <c r="J2535" s="31">
        <f t="shared" si="1009"/>
        <v>0</v>
      </c>
      <c r="K2535" s="31">
        <f t="shared" si="1009"/>
        <v>0</v>
      </c>
      <c r="L2535" s="31">
        <f t="shared" si="1009"/>
        <v>1</v>
      </c>
      <c r="M2535" s="18" t="s">
        <v>17</v>
      </c>
    </row>
    <row r="2536" spans="1:13" ht="15" customHeight="1" thickTop="1" thickBot="1">
      <c r="A2536" s="28" t="s">
        <v>34</v>
      </c>
      <c r="B2536" s="29"/>
      <c r="C2536" s="29"/>
      <c r="D2536" s="29"/>
      <c r="E2536" s="14"/>
      <c r="F2536" s="14">
        <v>24</v>
      </c>
      <c r="G2536" s="30">
        <f t="shared" si="1008"/>
        <v>24</v>
      </c>
      <c r="H2536" s="31">
        <f t="shared" si="1009"/>
        <v>0</v>
      </c>
      <c r="I2536" s="31">
        <f t="shared" si="1009"/>
        <v>0</v>
      </c>
      <c r="J2536" s="31">
        <f t="shared" si="1009"/>
        <v>0</v>
      </c>
      <c r="K2536" s="31">
        <f t="shared" si="1009"/>
        <v>0</v>
      </c>
      <c r="L2536" s="31">
        <f t="shared" si="1009"/>
        <v>1</v>
      </c>
      <c r="M2536" s="18" t="s">
        <v>17</v>
      </c>
    </row>
    <row r="2537" spans="1:13" ht="15" customHeight="1" thickTop="1" thickBot="1">
      <c r="A2537" s="28" t="s">
        <v>35</v>
      </c>
      <c r="B2537" s="29"/>
      <c r="C2537" s="29"/>
      <c r="D2537" s="29"/>
      <c r="E2537" s="14"/>
      <c r="F2537" s="14">
        <v>24</v>
      </c>
      <c r="G2537" s="30">
        <f t="shared" si="1008"/>
        <v>24</v>
      </c>
      <c r="H2537" s="31">
        <f t="shared" si="1009"/>
        <v>0</v>
      </c>
      <c r="I2537" s="31">
        <f t="shared" si="1009"/>
        <v>0</v>
      </c>
      <c r="J2537" s="31">
        <f t="shared" si="1009"/>
        <v>0</v>
      </c>
      <c r="K2537" s="31">
        <f t="shared" si="1009"/>
        <v>0</v>
      </c>
      <c r="L2537" s="31">
        <f t="shared" si="1009"/>
        <v>1</v>
      </c>
      <c r="M2537" s="18" t="s">
        <v>17</v>
      </c>
    </row>
    <row r="2538" spans="1:13" ht="15" customHeight="1" thickTop="1" thickBot="1">
      <c r="A2538" s="28" t="s">
        <v>36</v>
      </c>
      <c r="B2538" s="29"/>
      <c r="C2538" s="29"/>
      <c r="D2538" s="29"/>
      <c r="E2538" s="14"/>
      <c r="F2538" s="14">
        <v>24</v>
      </c>
      <c r="G2538" s="30">
        <f t="shared" si="1008"/>
        <v>24</v>
      </c>
      <c r="H2538" s="31">
        <f t="shared" si="1009"/>
        <v>0</v>
      </c>
      <c r="I2538" s="31">
        <f t="shared" si="1009"/>
        <v>0</v>
      </c>
      <c r="J2538" s="31">
        <f t="shared" si="1009"/>
        <v>0</v>
      </c>
      <c r="K2538" s="31">
        <f t="shared" si="1009"/>
        <v>0</v>
      </c>
      <c r="L2538" s="31">
        <f t="shared" si="1009"/>
        <v>1</v>
      </c>
      <c r="M2538" s="18" t="s">
        <v>17</v>
      </c>
    </row>
    <row r="2539" spans="1:13" ht="15" customHeight="1" thickTop="1" thickBot="1">
      <c r="A2539" s="32" t="s">
        <v>27</v>
      </c>
      <c r="B2539" s="33">
        <f t="shared" ref="B2539:F2539" si="1010">IFERROR(AVERAGE(B2535:B2538),0)</f>
        <v>0</v>
      </c>
      <c r="C2539" s="33">
        <f t="shared" si="1010"/>
        <v>0</v>
      </c>
      <c r="D2539" s="33">
        <f t="shared" si="1010"/>
        <v>0</v>
      </c>
      <c r="E2539" s="33">
        <f t="shared" si="1010"/>
        <v>0</v>
      </c>
      <c r="F2539" s="33">
        <f t="shared" si="1010"/>
        <v>24</v>
      </c>
      <c r="G2539" s="33">
        <f>SUM(AVERAGE(G2535:G2538))</f>
        <v>24</v>
      </c>
      <c r="H2539" s="27">
        <f>AVERAGE(H2535:H2538)*0.2</f>
        <v>0</v>
      </c>
      <c r="I2539" s="27">
        <f>AVERAGE(I2535:I2538)*0.4</f>
        <v>0</v>
      </c>
      <c r="J2539" s="27">
        <f>AVERAGE(J2535:J2538)*0.6</f>
        <v>0</v>
      </c>
      <c r="K2539" s="27">
        <f>AVERAGE(K2535:K2538)*0.8</f>
        <v>0</v>
      </c>
      <c r="L2539" s="34">
        <f>AVERAGE(L2535:L2538)*1</f>
        <v>1</v>
      </c>
      <c r="M2539" s="27">
        <f>SUM(H2539:L2539)</f>
        <v>1</v>
      </c>
    </row>
    <row r="2540" spans="1:13" ht="15" customHeight="1" thickTop="1" thickBot="1">
      <c r="A2540" s="35" t="s">
        <v>37</v>
      </c>
      <c r="B2540" s="36"/>
      <c r="C2540" s="36"/>
      <c r="D2540" s="36"/>
      <c r="E2540" s="36"/>
      <c r="F2540" s="36"/>
      <c r="G2540" s="37">
        <f>SUM(B2540:F2540)</f>
        <v>0</v>
      </c>
      <c r="H2540" s="38">
        <f t="shared" ref="H2540:L2540" si="1011">IFERROR(B2540/$G$2540,0)</f>
        <v>0</v>
      </c>
      <c r="I2540" s="38">
        <f t="shared" si="1011"/>
        <v>0</v>
      </c>
      <c r="J2540" s="38">
        <f t="shared" si="1011"/>
        <v>0</v>
      </c>
      <c r="K2540" s="38">
        <f t="shared" si="1011"/>
        <v>0</v>
      </c>
      <c r="L2540" s="38">
        <f t="shared" si="1011"/>
        <v>0</v>
      </c>
      <c r="M2540" s="18" t="s">
        <v>17</v>
      </c>
    </row>
    <row r="2541" spans="1:13" ht="15" customHeight="1" thickTop="1" thickBot="1">
      <c r="A2541" s="51" t="s">
        <v>38</v>
      </c>
      <c r="B2541" s="52"/>
      <c r="C2541" s="52"/>
      <c r="D2541" s="52"/>
      <c r="E2541" s="52"/>
      <c r="F2541" s="53"/>
      <c r="G2541" s="39">
        <v>24</v>
      </c>
      <c r="H2541" s="27" t="s">
        <v>17</v>
      </c>
      <c r="I2541" s="27" t="s">
        <v>17</v>
      </c>
      <c r="J2541" s="27" t="s">
        <v>17</v>
      </c>
      <c r="K2541" s="27" t="s">
        <v>17</v>
      </c>
      <c r="L2541" s="27" t="s">
        <v>17</v>
      </c>
      <c r="M2541" s="27">
        <f>(M2521+M2528+M2533+M2539)/4</f>
        <v>1</v>
      </c>
    </row>
    <row r="2542" spans="1:13" ht="15" customHeight="1" thickTop="1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</row>
    <row r="2543" spans="1:13" ht="15" customHeight="1" thickBot="1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</row>
    <row r="2544" spans="1:13" ht="15" customHeight="1" thickTop="1" thickBot="1">
      <c r="A2544" s="3" t="s">
        <v>0</v>
      </c>
      <c r="B2544" s="54" t="s">
        <v>44</v>
      </c>
      <c r="C2544" s="50"/>
      <c r="D2544" s="50"/>
      <c r="E2544" s="50"/>
      <c r="F2544" s="50"/>
      <c r="G2544" s="47"/>
      <c r="H2544" s="55" t="s">
        <v>2</v>
      </c>
      <c r="I2544" s="56"/>
      <c r="J2544" s="57"/>
      <c r="K2544" s="4" t="s">
        <v>3</v>
      </c>
      <c r="L2544" s="58">
        <v>45311</v>
      </c>
      <c r="M2544" s="59"/>
    </row>
    <row r="2545" spans="1:13" ht="15" customHeight="1" thickBot="1">
      <c r="A2545" s="40" t="s">
        <v>4</v>
      </c>
      <c r="B2545" s="41"/>
      <c r="C2545" s="41"/>
      <c r="D2545" s="41"/>
      <c r="E2545" s="41"/>
      <c r="F2545" s="41"/>
      <c r="G2545" s="42"/>
      <c r="H2545" s="5" t="s">
        <v>5</v>
      </c>
      <c r="I2545" s="46">
        <v>22</v>
      </c>
      <c r="J2545" s="47"/>
      <c r="K2545" s="6"/>
      <c r="L2545" s="5"/>
      <c r="M2545" s="5"/>
    </row>
    <row r="2546" spans="1:13" ht="15" customHeight="1" thickBot="1">
      <c r="A2546" s="43"/>
      <c r="B2546" s="44"/>
      <c r="C2546" s="44"/>
      <c r="D2546" s="44"/>
      <c r="E2546" s="44"/>
      <c r="F2546" s="44"/>
      <c r="G2546" s="45"/>
      <c r="H2546" s="5" t="s">
        <v>6</v>
      </c>
      <c r="I2546" s="46">
        <v>2</v>
      </c>
      <c r="J2546" s="47"/>
      <c r="K2546" s="5"/>
      <c r="L2546" s="5"/>
      <c r="M2546" s="5"/>
    </row>
    <row r="2547" spans="1:13" ht="15" customHeight="1" thickBot="1">
      <c r="A2547" s="7" t="s">
        <v>7</v>
      </c>
      <c r="B2547" s="48" t="s">
        <v>8</v>
      </c>
      <c r="C2547" s="49"/>
      <c r="D2547" s="49"/>
      <c r="E2547" s="49"/>
      <c r="F2547" s="49"/>
      <c r="G2547" s="49"/>
      <c r="H2547" s="46" t="s">
        <v>8</v>
      </c>
      <c r="I2547" s="50"/>
      <c r="J2547" s="50"/>
      <c r="K2547" s="50"/>
      <c r="L2547" s="50"/>
      <c r="M2547" s="47"/>
    </row>
    <row r="2548" spans="1:13" ht="15" customHeight="1" thickTop="1" thickBot="1">
      <c r="A2548" s="8" t="s">
        <v>9</v>
      </c>
      <c r="B2548" s="9" t="s">
        <v>10</v>
      </c>
      <c r="C2548" s="9" t="s">
        <v>11</v>
      </c>
      <c r="D2548" s="9" t="s">
        <v>12</v>
      </c>
      <c r="E2548" s="9" t="s">
        <v>13</v>
      </c>
      <c r="F2548" s="9" t="s">
        <v>14</v>
      </c>
      <c r="G2548" s="10" t="s">
        <v>15</v>
      </c>
      <c r="H2548" s="11" t="s">
        <v>10</v>
      </c>
      <c r="I2548" s="11" t="s">
        <v>11</v>
      </c>
      <c r="J2548" s="11" t="s">
        <v>12</v>
      </c>
      <c r="K2548" s="11" t="s">
        <v>13</v>
      </c>
      <c r="L2548" s="11" t="s">
        <v>14</v>
      </c>
      <c r="M2548" s="12" t="s">
        <v>15</v>
      </c>
    </row>
    <row r="2549" spans="1:13" ht="15" customHeight="1" thickTop="1" thickBot="1">
      <c r="A2549" s="13" t="s">
        <v>16</v>
      </c>
      <c r="B2549" s="14"/>
      <c r="C2549" s="14"/>
      <c r="D2549" s="14"/>
      <c r="E2549" s="14">
        <v>1</v>
      </c>
      <c r="F2549" s="14">
        <v>23</v>
      </c>
      <c r="G2549" s="15">
        <f t="shared" ref="G2549:G2551" si="1012">SUM(B2549:F2549)</f>
        <v>24</v>
      </c>
      <c r="H2549" s="16">
        <f t="shared" ref="H2549:L2551" si="1013">IFERROR(B2549/$G$2549,0)</f>
        <v>0</v>
      </c>
      <c r="I2549" s="16">
        <f t="shared" si="1013"/>
        <v>0</v>
      </c>
      <c r="J2549" s="16">
        <f t="shared" si="1013"/>
        <v>0</v>
      </c>
      <c r="K2549" s="16">
        <f t="shared" si="1013"/>
        <v>4.1666666666666664E-2</v>
      </c>
      <c r="L2549" s="16">
        <f t="shared" si="1013"/>
        <v>0.95833333333333337</v>
      </c>
      <c r="M2549" s="17" t="s">
        <v>17</v>
      </c>
    </row>
    <row r="2550" spans="1:13" ht="15" customHeight="1" thickTop="1" thickBot="1">
      <c r="A2550" s="13" t="s">
        <v>18</v>
      </c>
      <c r="B2550" s="14"/>
      <c r="C2550" s="14"/>
      <c r="D2550" s="14"/>
      <c r="E2550" s="14"/>
      <c r="F2550" s="14">
        <v>24</v>
      </c>
      <c r="G2550" s="15">
        <f t="shared" si="1012"/>
        <v>24</v>
      </c>
      <c r="H2550" s="16">
        <f t="shared" si="1013"/>
        <v>0</v>
      </c>
      <c r="I2550" s="16">
        <f t="shared" si="1013"/>
        <v>0</v>
      </c>
      <c r="J2550" s="16">
        <f t="shared" si="1013"/>
        <v>0</v>
      </c>
      <c r="K2550" s="16">
        <f t="shared" si="1013"/>
        <v>0</v>
      </c>
      <c r="L2550" s="16">
        <f t="shared" si="1013"/>
        <v>1</v>
      </c>
      <c r="M2550" s="18" t="s">
        <v>17</v>
      </c>
    </row>
    <row r="2551" spans="1:13" ht="15" customHeight="1" thickTop="1" thickBot="1">
      <c r="A2551" s="13" t="s">
        <v>19</v>
      </c>
      <c r="B2551" s="14"/>
      <c r="C2551" s="14"/>
      <c r="D2551" s="14"/>
      <c r="E2551" s="14">
        <v>1</v>
      </c>
      <c r="F2551" s="14">
        <v>23</v>
      </c>
      <c r="G2551" s="15">
        <f t="shared" si="1012"/>
        <v>24</v>
      </c>
      <c r="H2551" s="16">
        <f t="shared" si="1013"/>
        <v>0</v>
      </c>
      <c r="I2551" s="16">
        <f t="shared" si="1013"/>
        <v>0</v>
      </c>
      <c r="J2551" s="16">
        <f t="shared" si="1013"/>
        <v>0</v>
      </c>
      <c r="K2551" s="16">
        <f t="shared" si="1013"/>
        <v>4.1666666666666664E-2</v>
      </c>
      <c r="L2551" s="16">
        <f t="shared" si="1013"/>
        <v>0.95833333333333337</v>
      </c>
      <c r="M2551" s="18" t="s">
        <v>17</v>
      </c>
    </row>
    <row r="2552" spans="1:13" ht="15" customHeight="1" thickTop="1" thickBot="1">
      <c r="A2552" s="19" t="s">
        <v>20</v>
      </c>
      <c r="B2552" s="20">
        <f t="shared" ref="B2552:E2552" si="1014">IFERROR(AVERAGE(B2549:B2551),0)</f>
        <v>0</v>
      </c>
      <c r="C2552" s="20">
        <f t="shared" si="1014"/>
        <v>0</v>
      </c>
      <c r="D2552" s="20">
        <f t="shared" si="1014"/>
        <v>0</v>
      </c>
      <c r="E2552" s="20">
        <f t="shared" si="1014"/>
        <v>1</v>
      </c>
      <c r="F2552" s="20"/>
      <c r="G2552" s="20">
        <f>SUM(AVERAGE(G2549:G2551))</f>
        <v>24</v>
      </c>
      <c r="H2552" s="21">
        <f>AVERAGE(H2549:H2551)*0.2</f>
        <v>0</v>
      </c>
      <c r="I2552" s="21">
        <f>AVERAGE(I2549:I2551)*0.4</f>
        <v>0</v>
      </c>
      <c r="J2552" s="21">
        <f>AVERAGE(J2549:J2551)*0.6</f>
        <v>0</v>
      </c>
      <c r="K2552" s="21">
        <f>AVERAGE(K2549:K2551)*0.8</f>
        <v>2.2222222222222223E-2</v>
      </c>
      <c r="L2552" s="21">
        <f>AVERAGE(L2549:L2551)*1</f>
        <v>0.97222222222222232</v>
      </c>
      <c r="M2552" s="22">
        <f>SUM(H2552:L2552)</f>
        <v>0.99444444444444458</v>
      </c>
    </row>
    <row r="2553" spans="1:13" ht="15" customHeight="1" thickTop="1" thickBot="1">
      <c r="A2553" s="23" t="s">
        <v>21</v>
      </c>
      <c r="B2553" s="9" t="s">
        <v>10</v>
      </c>
      <c r="C2553" s="9" t="s">
        <v>11</v>
      </c>
      <c r="D2553" s="9" t="s">
        <v>12</v>
      </c>
      <c r="E2553" s="9" t="s">
        <v>13</v>
      </c>
      <c r="F2553" s="9"/>
      <c r="G2553" s="10" t="s">
        <v>15</v>
      </c>
      <c r="H2553" s="9" t="s">
        <v>10</v>
      </c>
      <c r="I2553" s="9" t="s">
        <v>11</v>
      </c>
      <c r="J2553" s="9" t="s">
        <v>12</v>
      </c>
      <c r="K2553" s="9" t="s">
        <v>13</v>
      </c>
      <c r="L2553" s="24" t="s">
        <v>14</v>
      </c>
      <c r="M2553" s="10" t="s">
        <v>15</v>
      </c>
    </row>
    <row r="2554" spans="1:13" ht="15" customHeight="1" thickTop="1" thickBot="1">
      <c r="A2554" s="13" t="s">
        <v>22</v>
      </c>
      <c r="B2554" s="14"/>
      <c r="C2554" s="14"/>
      <c r="D2554" s="14"/>
      <c r="E2554" s="14">
        <v>2</v>
      </c>
      <c r="F2554" s="14">
        <v>22</v>
      </c>
      <c r="G2554" s="15">
        <f t="shared" ref="G2554:G2558" si="1015">SUM(B2554:F2554)</f>
        <v>24</v>
      </c>
      <c r="H2554" s="16">
        <f t="shared" ref="H2554:L2558" si="1016">IFERROR(B2554/$G$2554,0)</f>
        <v>0</v>
      </c>
      <c r="I2554" s="16">
        <f t="shared" si="1016"/>
        <v>0</v>
      </c>
      <c r="J2554" s="16">
        <f t="shared" si="1016"/>
        <v>0</v>
      </c>
      <c r="K2554" s="16">
        <f t="shared" si="1016"/>
        <v>8.3333333333333329E-2</v>
      </c>
      <c r="L2554" s="16">
        <f t="shared" si="1016"/>
        <v>0.91666666666666663</v>
      </c>
      <c r="M2554" s="18" t="s">
        <v>17</v>
      </c>
    </row>
    <row r="2555" spans="1:13" ht="15" customHeight="1" thickTop="1" thickBot="1">
      <c r="A2555" s="13" t="s">
        <v>23</v>
      </c>
      <c r="B2555" s="14"/>
      <c r="C2555" s="14"/>
      <c r="D2555" s="14"/>
      <c r="E2555" s="14">
        <v>1</v>
      </c>
      <c r="F2555" s="14">
        <v>23</v>
      </c>
      <c r="G2555" s="15">
        <f t="shared" si="1015"/>
        <v>24</v>
      </c>
      <c r="H2555" s="16">
        <f t="shared" si="1016"/>
        <v>0</v>
      </c>
      <c r="I2555" s="16">
        <f t="shared" si="1016"/>
        <v>0</v>
      </c>
      <c r="J2555" s="16">
        <f t="shared" si="1016"/>
        <v>0</v>
      </c>
      <c r="K2555" s="16">
        <f t="shared" si="1016"/>
        <v>4.1666666666666664E-2</v>
      </c>
      <c r="L2555" s="16">
        <f t="shared" si="1016"/>
        <v>0.95833333333333337</v>
      </c>
      <c r="M2555" s="18" t="s">
        <v>17</v>
      </c>
    </row>
    <row r="2556" spans="1:13" ht="15" customHeight="1" thickTop="1" thickBot="1">
      <c r="A2556" s="13" t="s">
        <v>24</v>
      </c>
      <c r="B2556" s="14"/>
      <c r="C2556" s="14"/>
      <c r="D2556" s="14"/>
      <c r="E2556" s="14">
        <v>2</v>
      </c>
      <c r="F2556" s="14">
        <v>22</v>
      </c>
      <c r="G2556" s="15">
        <f t="shared" si="1015"/>
        <v>24</v>
      </c>
      <c r="H2556" s="16">
        <f t="shared" si="1016"/>
        <v>0</v>
      </c>
      <c r="I2556" s="16">
        <f t="shared" si="1016"/>
        <v>0</v>
      </c>
      <c r="J2556" s="16">
        <f t="shared" si="1016"/>
        <v>0</v>
      </c>
      <c r="K2556" s="16">
        <f t="shared" si="1016"/>
        <v>8.3333333333333329E-2</v>
      </c>
      <c r="L2556" s="16">
        <f t="shared" si="1016"/>
        <v>0.91666666666666663</v>
      </c>
      <c r="M2556" s="18" t="s">
        <v>17</v>
      </c>
    </row>
    <row r="2557" spans="1:13" ht="15" customHeight="1" thickTop="1" thickBot="1">
      <c r="A2557" s="13" t="s">
        <v>25</v>
      </c>
      <c r="B2557" s="14"/>
      <c r="C2557" s="14"/>
      <c r="D2557" s="14"/>
      <c r="E2557" s="14">
        <v>2</v>
      </c>
      <c r="F2557" s="14">
        <v>22</v>
      </c>
      <c r="G2557" s="15">
        <f t="shared" si="1015"/>
        <v>24</v>
      </c>
      <c r="H2557" s="16">
        <f t="shared" si="1016"/>
        <v>0</v>
      </c>
      <c r="I2557" s="16">
        <f t="shared" si="1016"/>
        <v>0</v>
      </c>
      <c r="J2557" s="16">
        <f t="shared" si="1016"/>
        <v>0</v>
      </c>
      <c r="K2557" s="16">
        <f t="shared" si="1016"/>
        <v>8.3333333333333329E-2</v>
      </c>
      <c r="L2557" s="16">
        <f t="shared" si="1016"/>
        <v>0.91666666666666663</v>
      </c>
      <c r="M2557" s="18" t="s">
        <v>17</v>
      </c>
    </row>
    <row r="2558" spans="1:13" ht="15" customHeight="1" thickTop="1" thickBot="1">
      <c r="A2558" s="13" t="s">
        <v>26</v>
      </c>
      <c r="B2558" s="14"/>
      <c r="C2558" s="14"/>
      <c r="D2558" s="14"/>
      <c r="E2558" s="14">
        <v>3</v>
      </c>
      <c r="F2558" s="14">
        <v>21</v>
      </c>
      <c r="G2558" s="15">
        <f t="shared" si="1015"/>
        <v>24</v>
      </c>
      <c r="H2558" s="16">
        <f t="shared" si="1016"/>
        <v>0</v>
      </c>
      <c r="I2558" s="16">
        <f t="shared" si="1016"/>
        <v>0</v>
      </c>
      <c r="J2558" s="16">
        <f t="shared" si="1016"/>
        <v>0</v>
      </c>
      <c r="K2558" s="16">
        <f t="shared" si="1016"/>
        <v>0.125</v>
      </c>
      <c r="L2558" s="16">
        <f t="shared" si="1016"/>
        <v>0.875</v>
      </c>
      <c r="M2558" s="18"/>
    </row>
    <row r="2559" spans="1:13" ht="15" customHeight="1" thickTop="1" thickBot="1">
      <c r="A2559" s="19" t="s">
        <v>27</v>
      </c>
      <c r="B2559" s="20">
        <f t="shared" ref="B2559:E2559" si="1017">IFERROR(AVERAGE(B2554:B2558),0)</f>
        <v>0</v>
      </c>
      <c r="C2559" s="20">
        <f t="shared" si="1017"/>
        <v>0</v>
      </c>
      <c r="D2559" s="20">
        <f t="shared" si="1017"/>
        <v>0</v>
      </c>
      <c r="E2559" s="20">
        <f t="shared" si="1017"/>
        <v>2</v>
      </c>
      <c r="F2559" s="20"/>
      <c r="G2559" s="20">
        <f>SUM(AVERAGE(G2554:G2558))</f>
        <v>24</v>
      </c>
      <c r="H2559" s="22">
        <f>AVERAGE(H2554:H2558)*0.2</f>
        <v>0</v>
      </c>
      <c r="I2559" s="22">
        <f>AVERAGE(I2554:I2558)*0.4</f>
        <v>0</v>
      </c>
      <c r="J2559" s="22">
        <f>AVERAGE(J2554:J2558)*0.6</f>
        <v>0</v>
      </c>
      <c r="K2559" s="22">
        <f>AVERAGE(K2554:K2558)*0.8</f>
        <v>6.6666666666666666E-2</v>
      </c>
      <c r="L2559" s="25">
        <f>AVERAGE(L2554:L2558)*1</f>
        <v>0.91666666666666663</v>
      </c>
      <c r="M2559" s="22">
        <f>SUM(H2559:L2559)</f>
        <v>0.98333333333333328</v>
      </c>
    </row>
    <row r="2560" spans="1:13" ht="15" customHeight="1" thickTop="1" thickBot="1">
      <c r="A2560" s="23" t="s">
        <v>28</v>
      </c>
      <c r="B2560" s="9" t="s">
        <v>10</v>
      </c>
      <c r="C2560" s="9" t="s">
        <v>11</v>
      </c>
      <c r="D2560" s="9" t="s">
        <v>12</v>
      </c>
      <c r="E2560" s="9" t="s">
        <v>13</v>
      </c>
      <c r="F2560" s="9" t="s">
        <v>14</v>
      </c>
      <c r="G2560" s="10" t="s">
        <v>15</v>
      </c>
      <c r="H2560" s="9" t="s">
        <v>10</v>
      </c>
      <c r="I2560" s="9" t="s">
        <v>11</v>
      </c>
      <c r="J2560" s="9" t="s">
        <v>12</v>
      </c>
      <c r="K2560" s="9" t="s">
        <v>13</v>
      </c>
      <c r="L2560" s="24" t="s">
        <v>14</v>
      </c>
      <c r="M2560" s="10" t="s">
        <v>15</v>
      </c>
    </row>
    <row r="2561" spans="1:13" ht="15" customHeight="1" thickTop="1" thickBot="1">
      <c r="A2561" s="13" t="s">
        <v>29</v>
      </c>
      <c r="B2561" s="14"/>
      <c r="C2561" s="14">
        <v>1</v>
      </c>
      <c r="D2561" s="14"/>
      <c r="E2561" s="14">
        <v>5</v>
      </c>
      <c r="F2561" s="14">
        <v>18</v>
      </c>
      <c r="G2561" s="15">
        <f t="shared" ref="G2561:G2563" si="1018">SUM(B2561:F2561)</f>
        <v>24</v>
      </c>
      <c r="H2561" s="16">
        <f t="shared" ref="H2561:L2563" si="1019">IFERROR(B2561/$G$2561,0)</f>
        <v>0</v>
      </c>
      <c r="I2561" s="16">
        <f t="shared" si="1019"/>
        <v>4.1666666666666664E-2</v>
      </c>
      <c r="J2561" s="16">
        <f t="shared" si="1019"/>
        <v>0</v>
      </c>
      <c r="K2561" s="16">
        <f t="shared" si="1019"/>
        <v>0.20833333333333334</v>
      </c>
      <c r="L2561" s="16">
        <f t="shared" si="1019"/>
        <v>0.75</v>
      </c>
      <c r="M2561" s="18" t="s">
        <v>17</v>
      </c>
    </row>
    <row r="2562" spans="1:13" ht="15" customHeight="1" thickTop="1" thickBot="1">
      <c r="A2562" s="13" t="s">
        <v>30</v>
      </c>
      <c r="B2562" s="14"/>
      <c r="C2562" s="14"/>
      <c r="D2562" s="14">
        <v>2</v>
      </c>
      <c r="E2562" s="14">
        <v>4</v>
      </c>
      <c r="F2562" s="14">
        <v>18</v>
      </c>
      <c r="G2562" s="15">
        <f t="shared" si="1018"/>
        <v>24</v>
      </c>
      <c r="H2562" s="16">
        <f t="shared" si="1019"/>
        <v>0</v>
      </c>
      <c r="I2562" s="16">
        <f t="shared" si="1019"/>
        <v>0</v>
      </c>
      <c r="J2562" s="16">
        <f t="shared" si="1019"/>
        <v>8.3333333333333329E-2</v>
      </c>
      <c r="K2562" s="16">
        <f t="shared" si="1019"/>
        <v>0.16666666666666666</v>
      </c>
      <c r="L2562" s="16">
        <f t="shared" si="1019"/>
        <v>0.75</v>
      </c>
      <c r="M2562" s="18" t="s">
        <v>17</v>
      </c>
    </row>
    <row r="2563" spans="1:13" ht="15" customHeight="1" thickTop="1" thickBot="1">
      <c r="A2563" s="13" t="s">
        <v>31</v>
      </c>
      <c r="B2563" s="14"/>
      <c r="C2563" s="14"/>
      <c r="D2563" s="14">
        <v>1</v>
      </c>
      <c r="E2563" s="14">
        <v>3</v>
      </c>
      <c r="F2563" s="14">
        <v>20</v>
      </c>
      <c r="G2563" s="15">
        <f t="shared" si="1018"/>
        <v>24</v>
      </c>
      <c r="H2563" s="16">
        <f t="shared" si="1019"/>
        <v>0</v>
      </c>
      <c r="I2563" s="16">
        <f t="shared" si="1019"/>
        <v>0</v>
      </c>
      <c r="J2563" s="16">
        <f t="shared" si="1019"/>
        <v>4.1666666666666664E-2</v>
      </c>
      <c r="K2563" s="16">
        <f t="shared" si="1019"/>
        <v>0.125</v>
      </c>
      <c r="L2563" s="16">
        <f t="shared" si="1019"/>
        <v>0.83333333333333337</v>
      </c>
      <c r="M2563" s="18" t="s">
        <v>17</v>
      </c>
    </row>
    <row r="2564" spans="1:13" ht="15" customHeight="1" thickTop="1" thickBot="1">
      <c r="A2564" s="19" t="s">
        <v>27</v>
      </c>
      <c r="B2564" s="20">
        <f t="shared" ref="B2564:F2564" si="1020">IFERROR(AVERAGE(B2561:B2563),0)</f>
        <v>0</v>
      </c>
      <c r="C2564" s="20">
        <f t="shared" si="1020"/>
        <v>1</v>
      </c>
      <c r="D2564" s="26">
        <f t="shared" si="1020"/>
        <v>1.5</v>
      </c>
      <c r="E2564" s="26">
        <f t="shared" si="1020"/>
        <v>4</v>
      </c>
      <c r="F2564" s="26">
        <f t="shared" si="1020"/>
        <v>18.666666666666668</v>
      </c>
      <c r="G2564" s="26">
        <f>SUM(AVERAGE(G2561:G2563))</f>
        <v>24</v>
      </c>
      <c r="H2564" s="22">
        <f>AVERAGE(H2561:H2563)*0.2</f>
        <v>0</v>
      </c>
      <c r="I2564" s="22">
        <f>AVERAGE(I2561:I2563)*0.4</f>
        <v>5.5555555555555558E-3</v>
      </c>
      <c r="J2564" s="22">
        <f>AVERAGE(J2561:J2563)*0.6</f>
        <v>2.4999999999999998E-2</v>
      </c>
      <c r="K2564" s="22">
        <f>AVERAGE(K2561:K2563)*0.8</f>
        <v>0.13333333333333333</v>
      </c>
      <c r="L2564" s="25">
        <f>AVERAGE(L2561:L2563)*1</f>
        <v>0.77777777777777779</v>
      </c>
      <c r="M2564" s="27">
        <f>SUM(H2564:L2564)</f>
        <v>0.94166666666666665</v>
      </c>
    </row>
    <row r="2565" spans="1:13" ht="15" customHeight="1" thickTop="1" thickBot="1">
      <c r="A2565" s="8" t="s">
        <v>32</v>
      </c>
      <c r="B2565" s="9" t="s">
        <v>10</v>
      </c>
      <c r="C2565" s="9" t="s">
        <v>11</v>
      </c>
      <c r="D2565" s="9" t="s">
        <v>12</v>
      </c>
      <c r="E2565" s="9" t="s">
        <v>13</v>
      </c>
      <c r="F2565" s="9" t="s">
        <v>14</v>
      </c>
      <c r="G2565" s="10" t="s">
        <v>15</v>
      </c>
      <c r="H2565" s="9" t="s">
        <v>10</v>
      </c>
      <c r="I2565" s="9" t="s">
        <v>11</v>
      </c>
      <c r="J2565" s="9" t="s">
        <v>12</v>
      </c>
      <c r="K2565" s="9" t="s">
        <v>13</v>
      </c>
      <c r="L2565" s="24" t="s">
        <v>14</v>
      </c>
      <c r="M2565" s="10" t="s">
        <v>15</v>
      </c>
    </row>
    <row r="2566" spans="1:13" ht="15" customHeight="1" thickTop="1" thickBot="1">
      <c r="A2566" s="28" t="s">
        <v>33</v>
      </c>
      <c r="B2566" s="29"/>
      <c r="C2566" s="29"/>
      <c r="D2566" s="29"/>
      <c r="E2566" s="14">
        <v>3</v>
      </c>
      <c r="F2566" s="14">
        <v>21</v>
      </c>
      <c r="G2566" s="30">
        <f t="shared" ref="G2566:G2569" si="1021">SUM(B2566:F2566)</f>
        <v>24</v>
      </c>
      <c r="H2566" s="31">
        <f t="shared" ref="H2566:L2569" si="1022">IFERROR(B2566/$G$2566,0)</f>
        <v>0</v>
      </c>
      <c r="I2566" s="31">
        <f t="shared" si="1022"/>
        <v>0</v>
      </c>
      <c r="J2566" s="31">
        <f t="shared" si="1022"/>
        <v>0</v>
      </c>
      <c r="K2566" s="31">
        <f t="shared" si="1022"/>
        <v>0.125</v>
      </c>
      <c r="L2566" s="31">
        <f t="shared" si="1022"/>
        <v>0.875</v>
      </c>
      <c r="M2566" s="18" t="s">
        <v>17</v>
      </c>
    </row>
    <row r="2567" spans="1:13" ht="15" customHeight="1" thickTop="1" thickBot="1">
      <c r="A2567" s="28" t="s">
        <v>34</v>
      </c>
      <c r="B2567" s="29"/>
      <c r="C2567" s="29"/>
      <c r="D2567" s="29"/>
      <c r="E2567" s="14">
        <v>3</v>
      </c>
      <c r="F2567" s="14">
        <v>21</v>
      </c>
      <c r="G2567" s="30">
        <f t="shared" si="1021"/>
        <v>24</v>
      </c>
      <c r="H2567" s="31">
        <f t="shared" si="1022"/>
        <v>0</v>
      </c>
      <c r="I2567" s="31">
        <f t="shared" si="1022"/>
        <v>0</v>
      </c>
      <c r="J2567" s="31">
        <f t="shared" si="1022"/>
        <v>0</v>
      </c>
      <c r="K2567" s="31">
        <f t="shared" si="1022"/>
        <v>0.125</v>
      </c>
      <c r="L2567" s="31">
        <f t="shared" si="1022"/>
        <v>0.875</v>
      </c>
      <c r="M2567" s="18" t="s">
        <v>17</v>
      </c>
    </row>
    <row r="2568" spans="1:13" ht="15" customHeight="1" thickTop="1" thickBot="1">
      <c r="A2568" s="28" t="s">
        <v>35</v>
      </c>
      <c r="B2568" s="29"/>
      <c r="C2568" s="29"/>
      <c r="D2568" s="29">
        <v>1</v>
      </c>
      <c r="E2568" s="14">
        <v>2</v>
      </c>
      <c r="F2568" s="14">
        <v>21</v>
      </c>
      <c r="G2568" s="30">
        <f t="shared" si="1021"/>
        <v>24</v>
      </c>
      <c r="H2568" s="31">
        <f t="shared" si="1022"/>
        <v>0</v>
      </c>
      <c r="I2568" s="31">
        <f t="shared" si="1022"/>
        <v>0</v>
      </c>
      <c r="J2568" s="31">
        <f t="shared" si="1022"/>
        <v>4.1666666666666664E-2</v>
      </c>
      <c r="K2568" s="31">
        <f t="shared" si="1022"/>
        <v>8.3333333333333329E-2</v>
      </c>
      <c r="L2568" s="31">
        <f t="shared" si="1022"/>
        <v>0.875</v>
      </c>
      <c r="M2568" s="18" t="s">
        <v>17</v>
      </c>
    </row>
    <row r="2569" spans="1:13" ht="15" customHeight="1" thickTop="1" thickBot="1">
      <c r="A2569" s="28" t="s">
        <v>36</v>
      </c>
      <c r="B2569" s="29"/>
      <c r="C2569" s="29"/>
      <c r="D2569" s="29"/>
      <c r="E2569" s="14">
        <v>1</v>
      </c>
      <c r="F2569" s="14">
        <v>23</v>
      </c>
      <c r="G2569" s="30">
        <f t="shared" si="1021"/>
        <v>24</v>
      </c>
      <c r="H2569" s="31">
        <f t="shared" si="1022"/>
        <v>0</v>
      </c>
      <c r="I2569" s="31">
        <f t="shared" si="1022"/>
        <v>0</v>
      </c>
      <c r="J2569" s="31">
        <f t="shared" si="1022"/>
        <v>0</v>
      </c>
      <c r="K2569" s="31">
        <f t="shared" si="1022"/>
        <v>4.1666666666666664E-2</v>
      </c>
      <c r="L2569" s="31">
        <f t="shared" si="1022"/>
        <v>0.95833333333333337</v>
      </c>
      <c r="M2569" s="18" t="s">
        <v>17</v>
      </c>
    </row>
    <row r="2570" spans="1:13" ht="15" customHeight="1" thickTop="1" thickBot="1">
      <c r="A2570" s="32" t="s">
        <v>27</v>
      </c>
      <c r="B2570" s="33">
        <f t="shared" ref="B2570:F2570" si="1023">IFERROR(AVERAGE(B2566:B2569),0)</f>
        <v>0</v>
      </c>
      <c r="C2570" s="33">
        <f t="shared" si="1023"/>
        <v>0</v>
      </c>
      <c r="D2570" s="33">
        <f t="shared" si="1023"/>
        <v>1</v>
      </c>
      <c r="E2570" s="33">
        <f t="shared" si="1023"/>
        <v>2.25</v>
      </c>
      <c r="F2570" s="33">
        <f t="shared" si="1023"/>
        <v>21.5</v>
      </c>
      <c r="G2570" s="33">
        <f>SUM(AVERAGE(G2566:G2569))</f>
        <v>24</v>
      </c>
      <c r="H2570" s="27">
        <f>AVERAGE(H2566:H2569)*0.2</f>
        <v>0</v>
      </c>
      <c r="I2570" s="27">
        <f>AVERAGE(I2566:I2569)*0.4</f>
        <v>0</v>
      </c>
      <c r="J2570" s="27">
        <f>AVERAGE(J2566:J2569)*0.6</f>
        <v>6.2499999999999995E-3</v>
      </c>
      <c r="K2570" s="27">
        <f>AVERAGE(K2566:K2569)*0.8</f>
        <v>7.5000000000000011E-2</v>
      </c>
      <c r="L2570" s="34">
        <f>AVERAGE(L2566:L2569)*1</f>
        <v>0.89583333333333337</v>
      </c>
      <c r="M2570" s="27">
        <f>SUM(H2570:L2570)</f>
        <v>0.97708333333333341</v>
      </c>
    </row>
    <row r="2571" spans="1:13" ht="15" customHeight="1" thickTop="1" thickBot="1">
      <c r="A2571" s="35" t="s">
        <v>37</v>
      </c>
      <c r="B2571" s="36"/>
      <c r="C2571" s="36"/>
      <c r="D2571" s="36"/>
      <c r="E2571" s="36"/>
      <c r="F2571" s="36"/>
      <c r="G2571" s="37">
        <f>SUM(B2571:F2571)</f>
        <v>0</v>
      </c>
      <c r="H2571" s="38">
        <f t="shared" ref="H2571:L2571" si="1024">IFERROR(B2571/$G$2571,0)</f>
        <v>0</v>
      </c>
      <c r="I2571" s="38">
        <f t="shared" si="1024"/>
        <v>0</v>
      </c>
      <c r="J2571" s="38">
        <f t="shared" si="1024"/>
        <v>0</v>
      </c>
      <c r="K2571" s="38">
        <f t="shared" si="1024"/>
        <v>0</v>
      </c>
      <c r="L2571" s="38">
        <f t="shared" si="1024"/>
        <v>0</v>
      </c>
      <c r="M2571" s="18" t="s">
        <v>17</v>
      </c>
    </row>
    <row r="2572" spans="1:13" ht="15" customHeight="1" thickTop="1" thickBot="1">
      <c r="A2572" s="51" t="s">
        <v>38</v>
      </c>
      <c r="B2572" s="52"/>
      <c r="C2572" s="52"/>
      <c r="D2572" s="52"/>
      <c r="E2572" s="52"/>
      <c r="F2572" s="53"/>
      <c r="G2572" s="39">
        <v>24</v>
      </c>
      <c r="H2572" s="27" t="s">
        <v>17</v>
      </c>
      <c r="I2572" s="27" t="s">
        <v>17</v>
      </c>
      <c r="J2572" s="27" t="s">
        <v>17</v>
      </c>
      <c r="K2572" s="27" t="s">
        <v>17</v>
      </c>
      <c r="L2572" s="27" t="s">
        <v>17</v>
      </c>
      <c r="M2572" s="27">
        <f>(M2552+M2559+M2564+M2570)/4</f>
        <v>0.9741319444444444</v>
      </c>
    </row>
    <row r="2573" spans="1:13" ht="15" customHeight="1" thickTop="1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</row>
    <row r="2574" spans="1:13" ht="15" customHeight="1" thickBot="1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</row>
    <row r="2575" spans="1:13" ht="15" customHeight="1" thickTop="1" thickBot="1">
      <c r="A2575" s="3" t="s">
        <v>0</v>
      </c>
      <c r="B2575" s="54" t="s">
        <v>45</v>
      </c>
      <c r="C2575" s="50"/>
      <c r="D2575" s="50"/>
      <c r="E2575" s="50"/>
      <c r="F2575" s="50"/>
      <c r="G2575" s="47"/>
      <c r="H2575" s="55" t="s">
        <v>2</v>
      </c>
      <c r="I2575" s="56"/>
      <c r="J2575" s="57"/>
      <c r="K2575" s="4" t="s">
        <v>3</v>
      </c>
      <c r="L2575" s="58">
        <v>45318</v>
      </c>
      <c r="M2575" s="59"/>
    </row>
    <row r="2576" spans="1:13" ht="15" customHeight="1" thickBot="1">
      <c r="A2576" s="40" t="s">
        <v>4</v>
      </c>
      <c r="B2576" s="41"/>
      <c r="C2576" s="41"/>
      <c r="D2576" s="41"/>
      <c r="E2576" s="41"/>
      <c r="F2576" s="41"/>
      <c r="G2576" s="42"/>
      <c r="H2576" s="5" t="s">
        <v>5</v>
      </c>
      <c r="I2576" s="46">
        <v>22</v>
      </c>
      <c r="J2576" s="47"/>
      <c r="K2576" s="6"/>
      <c r="L2576" s="5"/>
      <c r="M2576" s="5"/>
    </row>
    <row r="2577" spans="1:13" ht="15" customHeight="1" thickBot="1">
      <c r="A2577" s="43"/>
      <c r="B2577" s="44"/>
      <c r="C2577" s="44"/>
      <c r="D2577" s="44"/>
      <c r="E2577" s="44"/>
      <c r="F2577" s="44"/>
      <c r="G2577" s="45"/>
      <c r="H2577" s="5" t="s">
        <v>6</v>
      </c>
      <c r="I2577" s="46">
        <v>2</v>
      </c>
      <c r="J2577" s="47"/>
      <c r="K2577" s="5"/>
      <c r="L2577" s="5"/>
      <c r="M2577" s="5"/>
    </row>
    <row r="2578" spans="1:13" ht="15" customHeight="1" thickBot="1">
      <c r="A2578" s="7" t="s">
        <v>7</v>
      </c>
      <c r="B2578" s="48" t="s">
        <v>8</v>
      </c>
      <c r="C2578" s="49"/>
      <c r="D2578" s="49"/>
      <c r="E2578" s="49"/>
      <c r="F2578" s="49"/>
      <c r="G2578" s="49"/>
      <c r="H2578" s="46" t="s">
        <v>8</v>
      </c>
      <c r="I2578" s="50"/>
      <c r="J2578" s="50"/>
      <c r="K2578" s="50"/>
      <c r="L2578" s="50"/>
      <c r="M2578" s="47"/>
    </row>
    <row r="2579" spans="1:13" ht="15" customHeight="1" thickTop="1" thickBot="1">
      <c r="A2579" s="8" t="s">
        <v>9</v>
      </c>
      <c r="B2579" s="9" t="s">
        <v>10</v>
      </c>
      <c r="C2579" s="9" t="s">
        <v>11</v>
      </c>
      <c r="D2579" s="9" t="s">
        <v>12</v>
      </c>
      <c r="E2579" s="9" t="s">
        <v>13</v>
      </c>
      <c r="F2579" s="9" t="s">
        <v>14</v>
      </c>
      <c r="G2579" s="10" t="s">
        <v>15</v>
      </c>
      <c r="H2579" s="11" t="s">
        <v>10</v>
      </c>
      <c r="I2579" s="11" t="s">
        <v>11</v>
      </c>
      <c r="J2579" s="11" t="s">
        <v>12</v>
      </c>
      <c r="K2579" s="11" t="s">
        <v>13</v>
      </c>
      <c r="L2579" s="11" t="s">
        <v>14</v>
      </c>
      <c r="M2579" s="12" t="s">
        <v>15</v>
      </c>
    </row>
    <row r="2580" spans="1:13" ht="15" customHeight="1" thickTop="1" thickBot="1">
      <c r="A2580" s="13" t="s">
        <v>16</v>
      </c>
      <c r="B2580" s="14"/>
      <c r="C2580" s="14"/>
      <c r="D2580" s="14"/>
      <c r="E2580" s="14">
        <v>5</v>
      </c>
      <c r="F2580" s="14">
        <v>19</v>
      </c>
      <c r="G2580" s="15">
        <f t="shared" ref="G2580:G2582" si="1025">SUM(B2580:F2580)</f>
        <v>24</v>
      </c>
      <c r="H2580" s="16">
        <f t="shared" ref="H2580:L2582" si="1026">IFERROR(B2580/$G$2580,0)</f>
        <v>0</v>
      </c>
      <c r="I2580" s="16">
        <f t="shared" si="1026"/>
        <v>0</v>
      </c>
      <c r="J2580" s="16">
        <f t="shared" si="1026"/>
        <v>0</v>
      </c>
      <c r="K2580" s="16">
        <f t="shared" si="1026"/>
        <v>0.20833333333333334</v>
      </c>
      <c r="L2580" s="16">
        <f t="shared" si="1026"/>
        <v>0.79166666666666663</v>
      </c>
      <c r="M2580" s="17" t="s">
        <v>17</v>
      </c>
    </row>
    <row r="2581" spans="1:13" ht="15" customHeight="1" thickTop="1" thickBot="1">
      <c r="A2581" s="13" t="s">
        <v>18</v>
      </c>
      <c r="B2581" s="14"/>
      <c r="C2581" s="14"/>
      <c r="D2581" s="14"/>
      <c r="E2581" s="14">
        <v>5</v>
      </c>
      <c r="F2581" s="14">
        <v>19</v>
      </c>
      <c r="G2581" s="15">
        <f t="shared" si="1025"/>
        <v>24</v>
      </c>
      <c r="H2581" s="16">
        <f t="shared" si="1026"/>
        <v>0</v>
      </c>
      <c r="I2581" s="16">
        <f t="shared" si="1026"/>
        <v>0</v>
      </c>
      <c r="J2581" s="16">
        <f t="shared" si="1026"/>
        <v>0</v>
      </c>
      <c r="K2581" s="16">
        <f t="shared" si="1026"/>
        <v>0.20833333333333334</v>
      </c>
      <c r="L2581" s="16">
        <f t="shared" si="1026"/>
        <v>0.79166666666666663</v>
      </c>
      <c r="M2581" s="18" t="s">
        <v>17</v>
      </c>
    </row>
    <row r="2582" spans="1:13" ht="15" customHeight="1" thickTop="1" thickBot="1">
      <c r="A2582" s="13" t="s">
        <v>19</v>
      </c>
      <c r="B2582" s="14"/>
      <c r="C2582" s="14"/>
      <c r="D2582" s="14"/>
      <c r="E2582" s="14">
        <v>6</v>
      </c>
      <c r="F2582" s="14">
        <v>18</v>
      </c>
      <c r="G2582" s="15">
        <f t="shared" si="1025"/>
        <v>24</v>
      </c>
      <c r="H2582" s="16">
        <f t="shared" si="1026"/>
        <v>0</v>
      </c>
      <c r="I2582" s="16">
        <f t="shared" si="1026"/>
        <v>0</v>
      </c>
      <c r="J2582" s="16">
        <f t="shared" si="1026"/>
        <v>0</v>
      </c>
      <c r="K2582" s="16">
        <f t="shared" si="1026"/>
        <v>0.25</v>
      </c>
      <c r="L2582" s="16">
        <f t="shared" si="1026"/>
        <v>0.75</v>
      </c>
      <c r="M2582" s="18" t="s">
        <v>17</v>
      </c>
    </row>
    <row r="2583" spans="1:13" ht="15" customHeight="1" thickTop="1" thickBot="1">
      <c r="A2583" s="19" t="s">
        <v>20</v>
      </c>
      <c r="B2583" s="20">
        <f t="shared" ref="B2583:E2583" si="1027">IFERROR(AVERAGE(B2580:B2582),0)</f>
        <v>0</v>
      </c>
      <c r="C2583" s="20">
        <f t="shared" si="1027"/>
        <v>0</v>
      </c>
      <c r="D2583" s="20">
        <f t="shared" si="1027"/>
        <v>0</v>
      </c>
      <c r="E2583" s="20">
        <f t="shared" si="1027"/>
        <v>5.333333333333333</v>
      </c>
      <c r="F2583" s="20"/>
      <c r="G2583" s="20">
        <f>SUM(AVERAGE(G2580:G2582))</f>
        <v>24</v>
      </c>
      <c r="H2583" s="21">
        <f>AVERAGE(H2580:H2582)*0.2</f>
        <v>0</v>
      </c>
      <c r="I2583" s="21">
        <f>AVERAGE(I2580:I2582)*0.4</f>
        <v>0</v>
      </c>
      <c r="J2583" s="21">
        <f>AVERAGE(J2580:J2582)*0.6</f>
        <v>0</v>
      </c>
      <c r="K2583" s="21">
        <f>AVERAGE(K2580:K2582)*0.8</f>
        <v>0.17777777777777781</v>
      </c>
      <c r="L2583" s="21">
        <f>AVERAGE(L2580:L2582)*1</f>
        <v>0.77777777777777768</v>
      </c>
      <c r="M2583" s="22">
        <f>SUM(H2583:L2583)</f>
        <v>0.95555555555555549</v>
      </c>
    </row>
    <row r="2584" spans="1:13" ht="15" customHeight="1" thickTop="1" thickBot="1">
      <c r="A2584" s="23" t="s">
        <v>21</v>
      </c>
      <c r="B2584" s="9" t="s">
        <v>10</v>
      </c>
      <c r="C2584" s="9" t="s">
        <v>11</v>
      </c>
      <c r="D2584" s="9" t="s">
        <v>12</v>
      </c>
      <c r="E2584" s="9" t="s">
        <v>13</v>
      </c>
      <c r="F2584" s="9"/>
      <c r="G2584" s="10" t="s">
        <v>15</v>
      </c>
      <c r="H2584" s="9" t="s">
        <v>10</v>
      </c>
      <c r="I2584" s="9" t="s">
        <v>11</v>
      </c>
      <c r="J2584" s="9" t="s">
        <v>12</v>
      </c>
      <c r="K2584" s="9" t="s">
        <v>13</v>
      </c>
      <c r="L2584" s="24" t="s">
        <v>14</v>
      </c>
      <c r="M2584" s="10" t="s">
        <v>15</v>
      </c>
    </row>
    <row r="2585" spans="1:13" ht="15" customHeight="1" thickTop="1" thickBot="1">
      <c r="A2585" s="13" t="s">
        <v>22</v>
      </c>
      <c r="B2585" s="14"/>
      <c r="C2585" s="14"/>
      <c r="D2585" s="14"/>
      <c r="E2585" s="14">
        <v>5</v>
      </c>
      <c r="F2585" s="14">
        <v>19</v>
      </c>
      <c r="G2585" s="15">
        <f t="shared" ref="G2585:G2589" si="1028">SUM(B2585:F2585)</f>
        <v>24</v>
      </c>
      <c r="H2585" s="16">
        <f t="shared" ref="H2585:L2589" si="1029">IFERROR(B2585/$G$2585,0)</f>
        <v>0</v>
      </c>
      <c r="I2585" s="16">
        <f t="shared" si="1029"/>
        <v>0</v>
      </c>
      <c r="J2585" s="16">
        <f t="shared" si="1029"/>
        <v>0</v>
      </c>
      <c r="K2585" s="16">
        <f t="shared" si="1029"/>
        <v>0.20833333333333334</v>
      </c>
      <c r="L2585" s="16">
        <f t="shared" si="1029"/>
        <v>0.79166666666666663</v>
      </c>
      <c r="M2585" s="18" t="s">
        <v>17</v>
      </c>
    </row>
    <row r="2586" spans="1:13" ht="15" customHeight="1" thickTop="1" thickBot="1">
      <c r="A2586" s="13" t="s">
        <v>23</v>
      </c>
      <c r="B2586" s="14"/>
      <c r="C2586" s="14"/>
      <c r="D2586" s="14"/>
      <c r="E2586" s="14">
        <v>4</v>
      </c>
      <c r="F2586" s="14">
        <v>20</v>
      </c>
      <c r="G2586" s="15">
        <f t="shared" si="1028"/>
        <v>24</v>
      </c>
      <c r="H2586" s="16">
        <f t="shared" si="1029"/>
        <v>0</v>
      </c>
      <c r="I2586" s="16">
        <f t="shared" si="1029"/>
        <v>0</v>
      </c>
      <c r="J2586" s="16">
        <f t="shared" si="1029"/>
        <v>0</v>
      </c>
      <c r="K2586" s="16">
        <f t="shared" si="1029"/>
        <v>0.16666666666666666</v>
      </c>
      <c r="L2586" s="16">
        <f t="shared" si="1029"/>
        <v>0.83333333333333337</v>
      </c>
      <c r="M2586" s="18" t="s">
        <v>17</v>
      </c>
    </row>
    <row r="2587" spans="1:13" ht="15" customHeight="1" thickTop="1" thickBot="1">
      <c r="A2587" s="13" t="s">
        <v>24</v>
      </c>
      <c r="B2587" s="14"/>
      <c r="C2587" s="14"/>
      <c r="D2587" s="14"/>
      <c r="E2587" s="14">
        <v>5</v>
      </c>
      <c r="F2587" s="14">
        <v>19</v>
      </c>
      <c r="G2587" s="15">
        <f t="shared" si="1028"/>
        <v>24</v>
      </c>
      <c r="H2587" s="16">
        <f t="shared" si="1029"/>
        <v>0</v>
      </c>
      <c r="I2587" s="16">
        <f t="shared" si="1029"/>
        <v>0</v>
      </c>
      <c r="J2587" s="16">
        <f t="shared" si="1029"/>
        <v>0</v>
      </c>
      <c r="K2587" s="16">
        <f t="shared" si="1029"/>
        <v>0.20833333333333334</v>
      </c>
      <c r="L2587" s="16">
        <f t="shared" si="1029"/>
        <v>0.79166666666666663</v>
      </c>
      <c r="M2587" s="18" t="s">
        <v>17</v>
      </c>
    </row>
    <row r="2588" spans="1:13" ht="15" customHeight="1" thickTop="1" thickBot="1">
      <c r="A2588" s="13" t="s">
        <v>25</v>
      </c>
      <c r="B2588" s="14"/>
      <c r="C2588" s="14"/>
      <c r="D2588" s="14">
        <v>1</v>
      </c>
      <c r="E2588" s="14">
        <v>5</v>
      </c>
      <c r="F2588" s="14">
        <v>18</v>
      </c>
      <c r="G2588" s="15">
        <f t="shared" si="1028"/>
        <v>24</v>
      </c>
      <c r="H2588" s="16">
        <f t="shared" si="1029"/>
        <v>0</v>
      </c>
      <c r="I2588" s="16">
        <f t="shared" si="1029"/>
        <v>0</v>
      </c>
      <c r="J2588" s="16">
        <f t="shared" si="1029"/>
        <v>4.1666666666666664E-2</v>
      </c>
      <c r="K2588" s="16">
        <f t="shared" si="1029"/>
        <v>0.20833333333333334</v>
      </c>
      <c r="L2588" s="16">
        <f t="shared" si="1029"/>
        <v>0.75</v>
      </c>
      <c r="M2588" s="18" t="s">
        <v>17</v>
      </c>
    </row>
    <row r="2589" spans="1:13" ht="15" customHeight="1" thickTop="1" thickBot="1">
      <c r="A2589" s="13" t="s">
        <v>26</v>
      </c>
      <c r="B2589" s="14"/>
      <c r="C2589" s="14"/>
      <c r="D2589" s="14"/>
      <c r="E2589" s="14">
        <v>5</v>
      </c>
      <c r="F2589" s="14">
        <v>19</v>
      </c>
      <c r="G2589" s="15">
        <f t="shared" si="1028"/>
        <v>24</v>
      </c>
      <c r="H2589" s="16">
        <f t="shared" si="1029"/>
        <v>0</v>
      </c>
      <c r="I2589" s="16">
        <f t="shared" si="1029"/>
        <v>0</v>
      </c>
      <c r="J2589" s="16">
        <f t="shared" si="1029"/>
        <v>0</v>
      </c>
      <c r="K2589" s="16">
        <f t="shared" si="1029"/>
        <v>0.20833333333333334</v>
      </c>
      <c r="L2589" s="16">
        <f t="shared" si="1029"/>
        <v>0.79166666666666663</v>
      </c>
      <c r="M2589" s="18"/>
    </row>
    <row r="2590" spans="1:13" ht="15" customHeight="1" thickTop="1" thickBot="1">
      <c r="A2590" s="19" t="s">
        <v>27</v>
      </c>
      <c r="B2590" s="20">
        <f t="shared" ref="B2590:E2590" si="1030">IFERROR(AVERAGE(B2585:B2589),0)</f>
        <v>0</v>
      </c>
      <c r="C2590" s="20">
        <f t="shared" si="1030"/>
        <v>0</v>
      </c>
      <c r="D2590" s="20">
        <f t="shared" si="1030"/>
        <v>1</v>
      </c>
      <c r="E2590" s="20">
        <f t="shared" si="1030"/>
        <v>4.8</v>
      </c>
      <c r="F2590" s="20"/>
      <c r="G2590" s="20">
        <f>SUM(AVERAGE(G2585:G2589))</f>
        <v>24</v>
      </c>
      <c r="H2590" s="22">
        <f>AVERAGE(H2585:H2589)*0.2</f>
        <v>0</v>
      </c>
      <c r="I2590" s="22">
        <f>AVERAGE(I2585:I2589)*0.4</f>
        <v>0</v>
      </c>
      <c r="J2590" s="22">
        <f>AVERAGE(J2585:J2589)*0.6</f>
        <v>5.0000000000000001E-3</v>
      </c>
      <c r="K2590" s="22">
        <f>AVERAGE(K2585:K2589)*0.8</f>
        <v>0.16000000000000003</v>
      </c>
      <c r="L2590" s="25">
        <f>AVERAGE(L2585:L2589)*1</f>
        <v>0.79166666666666663</v>
      </c>
      <c r="M2590" s="22">
        <f>SUM(H2590:L2590)</f>
        <v>0.95666666666666667</v>
      </c>
    </row>
    <row r="2591" spans="1:13" ht="15" customHeight="1" thickTop="1" thickBot="1">
      <c r="A2591" s="23" t="s">
        <v>28</v>
      </c>
      <c r="B2591" s="9" t="s">
        <v>10</v>
      </c>
      <c r="C2591" s="9" t="s">
        <v>11</v>
      </c>
      <c r="D2591" s="9" t="s">
        <v>12</v>
      </c>
      <c r="E2591" s="9" t="s">
        <v>13</v>
      </c>
      <c r="F2591" s="9" t="s">
        <v>14</v>
      </c>
      <c r="G2591" s="10" t="s">
        <v>15</v>
      </c>
      <c r="H2591" s="9" t="s">
        <v>10</v>
      </c>
      <c r="I2591" s="9" t="s">
        <v>11</v>
      </c>
      <c r="J2591" s="9" t="s">
        <v>12</v>
      </c>
      <c r="K2591" s="9" t="s">
        <v>13</v>
      </c>
      <c r="L2591" s="24" t="s">
        <v>14</v>
      </c>
      <c r="M2591" s="10" t="s">
        <v>15</v>
      </c>
    </row>
    <row r="2592" spans="1:13" ht="15" customHeight="1" thickTop="1" thickBot="1">
      <c r="A2592" s="13" t="s">
        <v>29</v>
      </c>
      <c r="B2592" s="14">
        <v>1</v>
      </c>
      <c r="C2592" s="14"/>
      <c r="D2592" s="14">
        <v>1</v>
      </c>
      <c r="E2592" s="14">
        <v>7</v>
      </c>
      <c r="F2592" s="14">
        <v>15</v>
      </c>
      <c r="G2592" s="15">
        <f t="shared" ref="G2592:G2594" si="1031">SUM(B2592:F2592)</f>
        <v>24</v>
      </c>
      <c r="H2592" s="16">
        <f t="shared" ref="H2592:L2594" si="1032">IFERROR(B2592/$G$2592,0)</f>
        <v>4.1666666666666664E-2</v>
      </c>
      <c r="I2592" s="16">
        <f t="shared" si="1032"/>
        <v>0</v>
      </c>
      <c r="J2592" s="16">
        <f t="shared" si="1032"/>
        <v>4.1666666666666664E-2</v>
      </c>
      <c r="K2592" s="16">
        <f t="shared" si="1032"/>
        <v>0.29166666666666669</v>
      </c>
      <c r="L2592" s="16">
        <f t="shared" si="1032"/>
        <v>0.625</v>
      </c>
      <c r="M2592" s="18" t="s">
        <v>17</v>
      </c>
    </row>
    <row r="2593" spans="1:13" ht="15" customHeight="1" thickTop="1" thickBot="1">
      <c r="A2593" s="13" t="s">
        <v>30</v>
      </c>
      <c r="B2593" s="14"/>
      <c r="C2593" s="14">
        <v>2</v>
      </c>
      <c r="D2593" s="14">
        <v>1</v>
      </c>
      <c r="E2593" s="14">
        <v>6</v>
      </c>
      <c r="F2593" s="14">
        <v>15</v>
      </c>
      <c r="G2593" s="15">
        <f t="shared" si="1031"/>
        <v>24</v>
      </c>
      <c r="H2593" s="16">
        <f t="shared" si="1032"/>
        <v>0</v>
      </c>
      <c r="I2593" s="16">
        <f t="shared" si="1032"/>
        <v>8.3333333333333329E-2</v>
      </c>
      <c r="J2593" s="16">
        <f t="shared" si="1032"/>
        <v>4.1666666666666664E-2</v>
      </c>
      <c r="K2593" s="16">
        <f t="shared" si="1032"/>
        <v>0.25</v>
      </c>
      <c r="L2593" s="16">
        <f t="shared" si="1032"/>
        <v>0.625</v>
      </c>
      <c r="M2593" s="18" t="s">
        <v>17</v>
      </c>
    </row>
    <row r="2594" spans="1:13" ht="15" customHeight="1" thickTop="1" thickBot="1">
      <c r="A2594" s="13" t="s">
        <v>31</v>
      </c>
      <c r="B2594" s="14"/>
      <c r="C2594" s="14"/>
      <c r="D2594" s="14">
        <v>2</v>
      </c>
      <c r="E2594" s="14">
        <v>7</v>
      </c>
      <c r="F2594" s="14">
        <v>15</v>
      </c>
      <c r="G2594" s="15">
        <f t="shared" si="1031"/>
        <v>24</v>
      </c>
      <c r="H2594" s="16">
        <f t="shared" si="1032"/>
        <v>0</v>
      </c>
      <c r="I2594" s="16">
        <f t="shared" si="1032"/>
        <v>0</v>
      </c>
      <c r="J2594" s="16">
        <f t="shared" si="1032"/>
        <v>8.3333333333333329E-2</v>
      </c>
      <c r="K2594" s="16">
        <f t="shared" si="1032"/>
        <v>0.29166666666666669</v>
      </c>
      <c r="L2594" s="16">
        <f t="shared" si="1032"/>
        <v>0.625</v>
      </c>
      <c r="M2594" s="18" t="s">
        <v>17</v>
      </c>
    </row>
    <row r="2595" spans="1:13" ht="15" customHeight="1" thickTop="1" thickBot="1">
      <c r="A2595" s="19" t="s">
        <v>27</v>
      </c>
      <c r="B2595" s="20">
        <f t="shared" ref="B2595:F2595" si="1033">IFERROR(AVERAGE(B2592:B2594),0)</f>
        <v>1</v>
      </c>
      <c r="C2595" s="20">
        <f t="shared" si="1033"/>
        <v>2</v>
      </c>
      <c r="D2595" s="26">
        <f t="shared" si="1033"/>
        <v>1.3333333333333333</v>
      </c>
      <c r="E2595" s="26">
        <f t="shared" si="1033"/>
        <v>6.666666666666667</v>
      </c>
      <c r="F2595" s="26">
        <f t="shared" si="1033"/>
        <v>15</v>
      </c>
      <c r="G2595" s="26">
        <f>SUM(AVERAGE(G2592:G2594))</f>
        <v>24</v>
      </c>
      <c r="H2595" s="22">
        <f>AVERAGE(H2592:H2594)*0.2</f>
        <v>2.7777777777777779E-3</v>
      </c>
      <c r="I2595" s="22">
        <f>AVERAGE(I2592:I2594)*0.4</f>
        <v>1.1111111111111112E-2</v>
      </c>
      <c r="J2595" s="22">
        <f>AVERAGE(J2592:J2594)*0.6</f>
        <v>3.3333333333333333E-2</v>
      </c>
      <c r="K2595" s="22">
        <f>AVERAGE(K2592:K2594)*0.8</f>
        <v>0.22222222222222229</v>
      </c>
      <c r="L2595" s="25">
        <f>AVERAGE(L2592:L2594)*1</f>
        <v>0.625</v>
      </c>
      <c r="M2595" s="27">
        <f>SUM(H2595:L2595)</f>
        <v>0.89444444444444449</v>
      </c>
    </row>
    <row r="2596" spans="1:13" ht="15" customHeight="1" thickTop="1" thickBot="1">
      <c r="A2596" s="8" t="s">
        <v>32</v>
      </c>
      <c r="B2596" s="9" t="s">
        <v>10</v>
      </c>
      <c r="C2596" s="9" t="s">
        <v>11</v>
      </c>
      <c r="D2596" s="9" t="s">
        <v>12</v>
      </c>
      <c r="E2596" s="9" t="s">
        <v>13</v>
      </c>
      <c r="F2596" s="9" t="s">
        <v>14</v>
      </c>
      <c r="G2596" s="10" t="s">
        <v>15</v>
      </c>
      <c r="H2596" s="9" t="s">
        <v>10</v>
      </c>
      <c r="I2596" s="9" t="s">
        <v>11</v>
      </c>
      <c r="J2596" s="9" t="s">
        <v>12</v>
      </c>
      <c r="K2596" s="9" t="s">
        <v>13</v>
      </c>
      <c r="L2596" s="24" t="s">
        <v>14</v>
      </c>
      <c r="M2596" s="10" t="s">
        <v>15</v>
      </c>
    </row>
    <row r="2597" spans="1:13" ht="15" customHeight="1" thickTop="1" thickBot="1">
      <c r="A2597" s="28" t="s">
        <v>33</v>
      </c>
      <c r="B2597" s="29"/>
      <c r="C2597" s="29"/>
      <c r="D2597" s="29">
        <v>1</v>
      </c>
      <c r="E2597" s="14">
        <v>6</v>
      </c>
      <c r="F2597" s="14">
        <v>17</v>
      </c>
      <c r="G2597" s="30">
        <f t="shared" ref="G2597:G2600" si="1034">SUM(B2597:F2597)</f>
        <v>24</v>
      </c>
      <c r="H2597" s="31">
        <f t="shared" ref="H2597:L2600" si="1035">IFERROR(B2597/$G$2597,0)</f>
        <v>0</v>
      </c>
      <c r="I2597" s="31">
        <f t="shared" si="1035"/>
        <v>0</v>
      </c>
      <c r="J2597" s="31">
        <f t="shared" si="1035"/>
        <v>4.1666666666666664E-2</v>
      </c>
      <c r="K2597" s="31">
        <f t="shared" si="1035"/>
        <v>0.25</v>
      </c>
      <c r="L2597" s="31">
        <f t="shared" si="1035"/>
        <v>0.70833333333333337</v>
      </c>
      <c r="M2597" s="18" t="s">
        <v>17</v>
      </c>
    </row>
    <row r="2598" spans="1:13" ht="15" customHeight="1" thickTop="1" thickBot="1">
      <c r="A2598" s="28" t="s">
        <v>34</v>
      </c>
      <c r="B2598" s="29"/>
      <c r="C2598" s="29"/>
      <c r="D2598" s="29"/>
      <c r="E2598" s="14">
        <v>7</v>
      </c>
      <c r="F2598" s="14">
        <v>17</v>
      </c>
      <c r="G2598" s="30">
        <f t="shared" si="1034"/>
        <v>24</v>
      </c>
      <c r="H2598" s="31">
        <f t="shared" si="1035"/>
        <v>0</v>
      </c>
      <c r="I2598" s="31">
        <f t="shared" si="1035"/>
        <v>0</v>
      </c>
      <c r="J2598" s="31">
        <f t="shared" si="1035"/>
        <v>0</v>
      </c>
      <c r="K2598" s="31">
        <f t="shared" si="1035"/>
        <v>0.29166666666666669</v>
      </c>
      <c r="L2598" s="31">
        <f t="shared" si="1035"/>
        <v>0.70833333333333337</v>
      </c>
      <c r="M2598" s="18" t="s">
        <v>17</v>
      </c>
    </row>
    <row r="2599" spans="1:13" ht="15" customHeight="1" thickTop="1" thickBot="1">
      <c r="A2599" s="28" t="s">
        <v>35</v>
      </c>
      <c r="B2599" s="29"/>
      <c r="C2599" s="29"/>
      <c r="D2599" s="29"/>
      <c r="E2599" s="14">
        <v>6</v>
      </c>
      <c r="F2599" s="14">
        <v>18</v>
      </c>
      <c r="G2599" s="30">
        <f t="shared" si="1034"/>
        <v>24</v>
      </c>
      <c r="H2599" s="31">
        <f t="shared" si="1035"/>
        <v>0</v>
      </c>
      <c r="I2599" s="31">
        <f t="shared" si="1035"/>
        <v>0</v>
      </c>
      <c r="J2599" s="31">
        <f t="shared" si="1035"/>
        <v>0</v>
      </c>
      <c r="K2599" s="31">
        <f t="shared" si="1035"/>
        <v>0.25</v>
      </c>
      <c r="L2599" s="31">
        <f t="shared" si="1035"/>
        <v>0.75</v>
      </c>
      <c r="M2599" s="18" t="s">
        <v>17</v>
      </c>
    </row>
    <row r="2600" spans="1:13" ht="15" customHeight="1" thickTop="1" thickBot="1">
      <c r="A2600" s="28" t="s">
        <v>36</v>
      </c>
      <c r="B2600" s="29"/>
      <c r="C2600" s="29"/>
      <c r="D2600" s="29"/>
      <c r="E2600" s="14">
        <v>4</v>
      </c>
      <c r="F2600" s="14">
        <v>20</v>
      </c>
      <c r="G2600" s="30">
        <f t="shared" si="1034"/>
        <v>24</v>
      </c>
      <c r="H2600" s="31">
        <f t="shared" si="1035"/>
        <v>0</v>
      </c>
      <c r="I2600" s="31">
        <f t="shared" si="1035"/>
        <v>0</v>
      </c>
      <c r="J2600" s="31">
        <f t="shared" si="1035"/>
        <v>0</v>
      </c>
      <c r="K2600" s="31">
        <f t="shared" si="1035"/>
        <v>0.16666666666666666</v>
      </c>
      <c r="L2600" s="31">
        <f t="shared" si="1035"/>
        <v>0.83333333333333337</v>
      </c>
      <c r="M2600" s="18" t="s">
        <v>17</v>
      </c>
    </row>
    <row r="2601" spans="1:13" ht="15" customHeight="1" thickTop="1" thickBot="1">
      <c r="A2601" s="32" t="s">
        <v>27</v>
      </c>
      <c r="B2601" s="33">
        <f t="shared" ref="B2601:F2601" si="1036">IFERROR(AVERAGE(B2597:B2600),0)</f>
        <v>0</v>
      </c>
      <c r="C2601" s="33">
        <f t="shared" si="1036"/>
        <v>0</v>
      </c>
      <c r="D2601" s="33">
        <f t="shared" si="1036"/>
        <v>1</v>
      </c>
      <c r="E2601" s="33">
        <f t="shared" si="1036"/>
        <v>5.75</v>
      </c>
      <c r="F2601" s="33">
        <f t="shared" si="1036"/>
        <v>18</v>
      </c>
      <c r="G2601" s="33">
        <f>SUM(AVERAGE(G2597:G2600))</f>
        <v>24</v>
      </c>
      <c r="H2601" s="27">
        <f>AVERAGE(H2597:H2600)*0.2</f>
        <v>0</v>
      </c>
      <c r="I2601" s="27">
        <f>AVERAGE(I2597:I2600)*0.4</f>
        <v>0</v>
      </c>
      <c r="J2601" s="27">
        <f>AVERAGE(J2597:J2600)*0.6</f>
        <v>6.2499999999999995E-3</v>
      </c>
      <c r="K2601" s="27">
        <f>AVERAGE(K2597:K2600)*0.8</f>
        <v>0.19166666666666668</v>
      </c>
      <c r="L2601" s="34">
        <f>AVERAGE(L2597:L2600)*1</f>
        <v>0.75000000000000011</v>
      </c>
      <c r="M2601" s="27">
        <f>SUM(H2601:L2601)</f>
        <v>0.94791666666666674</v>
      </c>
    </row>
    <row r="2602" spans="1:13" ht="15" customHeight="1" thickTop="1" thickBot="1">
      <c r="A2602" s="35" t="s">
        <v>37</v>
      </c>
      <c r="B2602" s="36"/>
      <c r="C2602" s="36"/>
      <c r="D2602" s="36"/>
      <c r="E2602" s="36"/>
      <c r="F2602" s="36"/>
      <c r="G2602" s="37">
        <f>SUM(B2602:F2602)</f>
        <v>0</v>
      </c>
      <c r="H2602" s="38">
        <f t="shared" ref="H2602:L2602" si="1037">IFERROR(B2602/$G$2602,0)</f>
        <v>0</v>
      </c>
      <c r="I2602" s="38">
        <f t="shared" si="1037"/>
        <v>0</v>
      </c>
      <c r="J2602" s="38">
        <f t="shared" si="1037"/>
        <v>0</v>
      </c>
      <c r="K2602" s="38">
        <f t="shared" si="1037"/>
        <v>0</v>
      </c>
      <c r="L2602" s="38">
        <f t="shared" si="1037"/>
        <v>0</v>
      </c>
      <c r="M2602" s="18" t="s">
        <v>17</v>
      </c>
    </row>
    <row r="2603" spans="1:13" ht="15" customHeight="1" thickTop="1" thickBot="1">
      <c r="A2603" s="51" t="s">
        <v>38</v>
      </c>
      <c r="B2603" s="52"/>
      <c r="C2603" s="52"/>
      <c r="D2603" s="52"/>
      <c r="E2603" s="52"/>
      <c r="F2603" s="53"/>
      <c r="G2603" s="39">
        <v>24</v>
      </c>
      <c r="H2603" s="27" t="s">
        <v>17</v>
      </c>
      <c r="I2603" s="27" t="s">
        <v>17</v>
      </c>
      <c r="J2603" s="27" t="s">
        <v>17</v>
      </c>
      <c r="K2603" s="27" t="s">
        <v>17</v>
      </c>
      <c r="L2603" s="27" t="s">
        <v>17</v>
      </c>
      <c r="M2603" s="27">
        <f>(M2583+M2590+M2595+M2601)/4</f>
        <v>0.9386458333333334</v>
      </c>
    </row>
    <row r="2604" spans="1:13" ht="15" customHeight="1" thickTop="1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</row>
    <row r="2605" spans="1:13" ht="15" customHeight="1" thickBot="1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</row>
    <row r="2606" spans="1:13" ht="15" customHeight="1" thickTop="1" thickBot="1">
      <c r="A2606" s="3" t="s">
        <v>0</v>
      </c>
      <c r="B2606" s="54" t="s">
        <v>85</v>
      </c>
      <c r="C2606" s="50"/>
      <c r="D2606" s="50"/>
      <c r="E2606" s="50"/>
      <c r="F2606" s="50"/>
      <c r="G2606" s="47"/>
      <c r="H2606" s="55" t="s">
        <v>2</v>
      </c>
      <c r="I2606" s="56"/>
      <c r="J2606" s="57"/>
      <c r="K2606" s="4" t="s">
        <v>3</v>
      </c>
      <c r="L2606" s="58">
        <v>45327</v>
      </c>
      <c r="M2606" s="59"/>
    </row>
    <row r="2607" spans="1:13" ht="15" customHeight="1" thickBot="1">
      <c r="A2607" s="40" t="s">
        <v>4</v>
      </c>
      <c r="B2607" s="41"/>
      <c r="C2607" s="41"/>
      <c r="D2607" s="41"/>
      <c r="E2607" s="41"/>
      <c r="F2607" s="41"/>
      <c r="G2607" s="42"/>
      <c r="H2607" s="5" t="s">
        <v>5</v>
      </c>
      <c r="I2607" s="46">
        <v>14</v>
      </c>
      <c r="J2607" s="47"/>
      <c r="K2607" s="6"/>
      <c r="L2607" s="5"/>
      <c r="M2607" s="5"/>
    </row>
    <row r="2608" spans="1:13" ht="15" customHeight="1" thickBot="1">
      <c r="A2608" s="43"/>
      <c r="B2608" s="44"/>
      <c r="C2608" s="44"/>
      <c r="D2608" s="44"/>
      <c r="E2608" s="44"/>
      <c r="F2608" s="44"/>
      <c r="G2608" s="45"/>
      <c r="H2608" s="5" t="s">
        <v>6</v>
      </c>
      <c r="I2608" s="46">
        <v>2</v>
      </c>
      <c r="J2608" s="47"/>
      <c r="K2608" s="5"/>
      <c r="L2608" s="5"/>
      <c r="M2608" s="5"/>
    </row>
    <row r="2609" spans="1:13" ht="15" customHeight="1" thickBot="1">
      <c r="A2609" s="7" t="s">
        <v>7</v>
      </c>
      <c r="B2609" s="48" t="s">
        <v>8</v>
      </c>
      <c r="C2609" s="49"/>
      <c r="D2609" s="49"/>
      <c r="E2609" s="49"/>
      <c r="F2609" s="49"/>
      <c r="G2609" s="49"/>
      <c r="H2609" s="46" t="s">
        <v>8</v>
      </c>
      <c r="I2609" s="50"/>
      <c r="J2609" s="50"/>
      <c r="K2609" s="50"/>
      <c r="L2609" s="50"/>
      <c r="M2609" s="47"/>
    </row>
    <row r="2610" spans="1:13" ht="15" customHeight="1" thickTop="1" thickBot="1">
      <c r="A2610" s="8" t="s">
        <v>9</v>
      </c>
      <c r="B2610" s="9" t="s">
        <v>10</v>
      </c>
      <c r="C2610" s="9" t="s">
        <v>11</v>
      </c>
      <c r="D2610" s="9" t="s">
        <v>12</v>
      </c>
      <c r="E2610" s="9" t="s">
        <v>13</v>
      </c>
      <c r="F2610" s="9" t="s">
        <v>14</v>
      </c>
      <c r="G2610" s="10" t="s">
        <v>15</v>
      </c>
      <c r="H2610" s="11" t="s">
        <v>10</v>
      </c>
      <c r="I2610" s="11" t="s">
        <v>11</v>
      </c>
      <c r="J2610" s="11" t="s">
        <v>12</v>
      </c>
      <c r="K2610" s="11" t="s">
        <v>13</v>
      </c>
      <c r="L2610" s="11" t="s">
        <v>14</v>
      </c>
      <c r="M2610" s="12" t="s">
        <v>15</v>
      </c>
    </row>
    <row r="2611" spans="1:13" ht="15" customHeight="1" thickTop="1" thickBot="1">
      <c r="A2611" s="13" t="s">
        <v>16</v>
      </c>
      <c r="B2611" s="14"/>
      <c r="C2611" s="14"/>
      <c r="D2611" s="14"/>
      <c r="E2611" s="14"/>
      <c r="F2611" s="14">
        <v>16</v>
      </c>
      <c r="G2611" s="15">
        <f t="shared" ref="G2611:G2613" si="1038">SUM(B2611:F2611)</f>
        <v>16</v>
      </c>
      <c r="H2611" s="16">
        <f t="shared" ref="H2611:L2613" si="1039">IFERROR(B2611/$G$2611,0)</f>
        <v>0</v>
      </c>
      <c r="I2611" s="16">
        <f t="shared" si="1039"/>
        <v>0</v>
      </c>
      <c r="J2611" s="16">
        <f t="shared" si="1039"/>
        <v>0</v>
      </c>
      <c r="K2611" s="16">
        <f t="shared" si="1039"/>
        <v>0</v>
      </c>
      <c r="L2611" s="16">
        <f t="shared" si="1039"/>
        <v>1</v>
      </c>
      <c r="M2611" s="17" t="s">
        <v>17</v>
      </c>
    </row>
    <row r="2612" spans="1:13" ht="15" customHeight="1" thickTop="1" thickBot="1">
      <c r="A2612" s="13" t="s">
        <v>18</v>
      </c>
      <c r="B2612" s="14"/>
      <c r="C2612" s="14"/>
      <c r="D2612" s="14"/>
      <c r="E2612" s="14"/>
      <c r="F2612" s="14">
        <v>16</v>
      </c>
      <c r="G2612" s="15">
        <f t="shared" si="1038"/>
        <v>16</v>
      </c>
      <c r="H2612" s="16">
        <f t="shared" si="1039"/>
        <v>0</v>
      </c>
      <c r="I2612" s="16">
        <f t="shared" si="1039"/>
        <v>0</v>
      </c>
      <c r="J2612" s="16">
        <f t="shared" si="1039"/>
        <v>0</v>
      </c>
      <c r="K2612" s="16">
        <f t="shared" si="1039"/>
        <v>0</v>
      </c>
      <c r="L2612" s="16">
        <f t="shared" si="1039"/>
        <v>1</v>
      </c>
      <c r="M2612" s="18" t="s">
        <v>17</v>
      </c>
    </row>
    <row r="2613" spans="1:13" ht="15" customHeight="1" thickTop="1" thickBot="1">
      <c r="A2613" s="13" t="s">
        <v>19</v>
      </c>
      <c r="B2613" s="14"/>
      <c r="C2613" s="14"/>
      <c r="D2613" s="14"/>
      <c r="E2613" s="14"/>
      <c r="F2613" s="14">
        <v>16</v>
      </c>
      <c r="G2613" s="15">
        <f t="shared" si="1038"/>
        <v>16</v>
      </c>
      <c r="H2613" s="16">
        <f t="shared" si="1039"/>
        <v>0</v>
      </c>
      <c r="I2613" s="16">
        <f t="shared" si="1039"/>
        <v>0</v>
      </c>
      <c r="J2613" s="16">
        <f t="shared" si="1039"/>
        <v>0</v>
      </c>
      <c r="K2613" s="16">
        <f t="shared" si="1039"/>
        <v>0</v>
      </c>
      <c r="L2613" s="16">
        <f t="shared" si="1039"/>
        <v>1</v>
      </c>
      <c r="M2613" s="18" t="s">
        <v>17</v>
      </c>
    </row>
    <row r="2614" spans="1:13" ht="15" customHeight="1" thickTop="1" thickBot="1">
      <c r="A2614" s="19" t="s">
        <v>20</v>
      </c>
      <c r="B2614" s="20">
        <f t="shared" ref="B2614:E2614" si="1040">IFERROR(AVERAGE(B2611:B2613),0)</f>
        <v>0</v>
      </c>
      <c r="C2614" s="20">
        <f t="shared" si="1040"/>
        <v>0</v>
      </c>
      <c r="D2614" s="20">
        <f t="shared" si="1040"/>
        <v>0</v>
      </c>
      <c r="E2614" s="20">
        <f t="shared" si="1040"/>
        <v>0</v>
      </c>
      <c r="F2614" s="20"/>
      <c r="G2614" s="20">
        <f>SUM(AVERAGE(G2611:G2613))</f>
        <v>16</v>
      </c>
      <c r="H2614" s="21">
        <f>AVERAGE(H2611:H2613)*0.2</f>
        <v>0</v>
      </c>
      <c r="I2614" s="21">
        <f>AVERAGE(I2611:I2613)*0.4</f>
        <v>0</v>
      </c>
      <c r="J2614" s="21">
        <f>AVERAGE(J2611:J2613)*0.6</f>
        <v>0</v>
      </c>
      <c r="K2614" s="21">
        <f>AVERAGE(K2611:K2613)*0.8</f>
        <v>0</v>
      </c>
      <c r="L2614" s="21">
        <f>AVERAGE(L2611:L2613)*1</f>
        <v>1</v>
      </c>
      <c r="M2614" s="22">
        <f>SUM(H2614:L2614)</f>
        <v>1</v>
      </c>
    </row>
    <row r="2615" spans="1:13" ht="15" customHeight="1" thickTop="1" thickBot="1">
      <c r="A2615" s="23" t="s">
        <v>21</v>
      </c>
      <c r="B2615" s="9" t="s">
        <v>10</v>
      </c>
      <c r="C2615" s="9" t="s">
        <v>11</v>
      </c>
      <c r="D2615" s="9" t="s">
        <v>12</v>
      </c>
      <c r="E2615" s="9" t="s">
        <v>13</v>
      </c>
      <c r="F2615" s="9"/>
      <c r="G2615" s="10" t="s">
        <v>15</v>
      </c>
      <c r="H2615" s="9" t="s">
        <v>10</v>
      </c>
      <c r="I2615" s="9" t="s">
        <v>11</v>
      </c>
      <c r="J2615" s="9" t="s">
        <v>12</v>
      </c>
      <c r="K2615" s="9" t="s">
        <v>13</v>
      </c>
      <c r="L2615" s="24" t="s">
        <v>14</v>
      </c>
      <c r="M2615" s="10" t="s">
        <v>15</v>
      </c>
    </row>
    <row r="2616" spans="1:13" ht="15" customHeight="1" thickTop="1" thickBot="1">
      <c r="A2616" s="13" t="s">
        <v>22</v>
      </c>
      <c r="B2616" s="14"/>
      <c r="C2616" s="14"/>
      <c r="D2616" s="14"/>
      <c r="E2616" s="14"/>
      <c r="F2616" s="14">
        <v>16</v>
      </c>
      <c r="G2616" s="15">
        <f t="shared" ref="G2616:G2620" si="1041">SUM(B2616:F2616)</f>
        <v>16</v>
      </c>
      <c r="H2616" s="16">
        <f t="shared" ref="H2616:L2620" si="1042">IFERROR(B2616/$G$2616,0)</f>
        <v>0</v>
      </c>
      <c r="I2616" s="16">
        <f t="shared" si="1042"/>
        <v>0</v>
      </c>
      <c r="J2616" s="16">
        <f t="shared" si="1042"/>
        <v>0</v>
      </c>
      <c r="K2616" s="16">
        <f t="shared" si="1042"/>
        <v>0</v>
      </c>
      <c r="L2616" s="16">
        <f t="shared" si="1042"/>
        <v>1</v>
      </c>
      <c r="M2616" s="18" t="s">
        <v>17</v>
      </c>
    </row>
    <row r="2617" spans="1:13" ht="15" customHeight="1" thickTop="1" thickBot="1">
      <c r="A2617" s="13" t="s">
        <v>23</v>
      </c>
      <c r="B2617" s="14"/>
      <c r="C2617" s="14"/>
      <c r="D2617" s="14"/>
      <c r="E2617" s="14"/>
      <c r="F2617" s="14">
        <v>16</v>
      </c>
      <c r="G2617" s="15">
        <f t="shared" si="1041"/>
        <v>16</v>
      </c>
      <c r="H2617" s="16">
        <f t="shared" si="1042"/>
        <v>0</v>
      </c>
      <c r="I2617" s="16">
        <f t="shared" si="1042"/>
        <v>0</v>
      </c>
      <c r="J2617" s="16">
        <f t="shared" si="1042"/>
        <v>0</v>
      </c>
      <c r="K2617" s="16">
        <f t="shared" si="1042"/>
        <v>0</v>
      </c>
      <c r="L2617" s="16">
        <f t="shared" si="1042"/>
        <v>1</v>
      </c>
      <c r="M2617" s="18" t="s">
        <v>17</v>
      </c>
    </row>
    <row r="2618" spans="1:13" ht="15" customHeight="1" thickTop="1" thickBot="1">
      <c r="A2618" s="13" t="s">
        <v>24</v>
      </c>
      <c r="B2618" s="14"/>
      <c r="C2618" s="14"/>
      <c r="D2618" s="14"/>
      <c r="E2618" s="14"/>
      <c r="F2618" s="14">
        <v>16</v>
      </c>
      <c r="G2618" s="15">
        <f t="shared" si="1041"/>
        <v>16</v>
      </c>
      <c r="H2618" s="16">
        <f t="shared" si="1042"/>
        <v>0</v>
      </c>
      <c r="I2618" s="16">
        <f t="shared" si="1042"/>
        <v>0</v>
      </c>
      <c r="J2618" s="16">
        <f t="shared" si="1042"/>
        <v>0</v>
      </c>
      <c r="K2618" s="16">
        <f t="shared" si="1042"/>
        <v>0</v>
      </c>
      <c r="L2618" s="16">
        <f t="shared" si="1042"/>
        <v>1</v>
      </c>
      <c r="M2618" s="18" t="s">
        <v>17</v>
      </c>
    </row>
    <row r="2619" spans="1:13" ht="15" customHeight="1" thickTop="1" thickBot="1">
      <c r="A2619" s="13" t="s">
        <v>25</v>
      </c>
      <c r="B2619" s="14"/>
      <c r="C2619" s="14"/>
      <c r="D2619" s="14"/>
      <c r="E2619" s="14"/>
      <c r="F2619" s="14">
        <v>16</v>
      </c>
      <c r="G2619" s="15">
        <f t="shared" si="1041"/>
        <v>16</v>
      </c>
      <c r="H2619" s="16">
        <f t="shared" si="1042"/>
        <v>0</v>
      </c>
      <c r="I2619" s="16">
        <f t="shared" si="1042"/>
        <v>0</v>
      </c>
      <c r="J2619" s="16">
        <f t="shared" si="1042"/>
        <v>0</v>
      </c>
      <c r="K2619" s="16">
        <f t="shared" si="1042"/>
        <v>0</v>
      </c>
      <c r="L2619" s="16">
        <f t="shared" si="1042"/>
        <v>1</v>
      </c>
      <c r="M2619" s="18" t="s">
        <v>17</v>
      </c>
    </row>
    <row r="2620" spans="1:13" ht="15" customHeight="1" thickTop="1" thickBot="1">
      <c r="A2620" s="13" t="s">
        <v>26</v>
      </c>
      <c r="B2620" s="14"/>
      <c r="C2620" s="14"/>
      <c r="D2620" s="14"/>
      <c r="E2620" s="14"/>
      <c r="F2620" s="14">
        <v>16</v>
      </c>
      <c r="G2620" s="15">
        <f t="shared" si="1041"/>
        <v>16</v>
      </c>
      <c r="H2620" s="16">
        <f t="shared" si="1042"/>
        <v>0</v>
      </c>
      <c r="I2620" s="16">
        <f t="shared" si="1042"/>
        <v>0</v>
      </c>
      <c r="J2620" s="16">
        <f t="shared" si="1042"/>
        <v>0</v>
      </c>
      <c r="K2620" s="16">
        <f t="shared" si="1042"/>
        <v>0</v>
      </c>
      <c r="L2620" s="16">
        <f t="shared" si="1042"/>
        <v>1</v>
      </c>
      <c r="M2620" s="18"/>
    </row>
    <row r="2621" spans="1:13" ht="15" customHeight="1" thickTop="1" thickBot="1">
      <c r="A2621" s="19" t="s">
        <v>27</v>
      </c>
      <c r="B2621" s="20">
        <f t="shared" ref="B2621:E2621" si="1043">IFERROR(AVERAGE(B2616:B2620),0)</f>
        <v>0</v>
      </c>
      <c r="C2621" s="20">
        <f t="shared" si="1043"/>
        <v>0</v>
      </c>
      <c r="D2621" s="20">
        <f t="shared" si="1043"/>
        <v>0</v>
      </c>
      <c r="E2621" s="20">
        <f t="shared" si="1043"/>
        <v>0</v>
      </c>
      <c r="F2621" s="20"/>
      <c r="G2621" s="20">
        <f>SUM(AVERAGE(G2616:G2620))</f>
        <v>16</v>
      </c>
      <c r="H2621" s="22">
        <f>AVERAGE(H2616:H2620)*0.2</f>
        <v>0</v>
      </c>
      <c r="I2621" s="22">
        <f>AVERAGE(I2616:I2620)*0.4</f>
        <v>0</v>
      </c>
      <c r="J2621" s="22">
        <f>AVERAGE(J2616:J2620)*0.6</f>
        <v>0</v>
      </c>
      <c r="K2621" s="22">
        <f>AVERAGE(K2616:K2620)*0.8</f>
        <v>0</v>
      </c>
      <c r="L2621" s="25">
        <f>AVERAGE(L2616:L2620)*1</f>
        <v>1</v>
      </c>
      <c r="M2621" s="22">
        <f>SUM(H2621:L2621)</f>
        <v>1</v>
      </c>
    </row>
    <row r="2622" spans="1:13" ht="15" customHeight="1" thickTop="1" thickBot="1">
      <c r="A2622" s="23" t="s">
        <v>28</v>
      </c>
      <c r="B2622" s="9" t="s">
        <v>10</v>
      </c>
      <c r="C2622" s="9" t="s">
        <v>11</v>
      </c>
      <c r="D2622" s="9" t="s">
        <v>12</v>
      </c>
      <c r="E2622" s="9" t="s">
        <v>13</v>
      </c>
      <c r="F2622" s="9" t="s">
        <v>14</v>
      </c>
      <c r="G2622" s="10" t="s">
        <v>15</v>
      </c>
      <c r="H2622" s="9" t="s">
        <v>10</v>
      </c>
      <c r="I2622" s="9" t="s">
        <v>11</v>
      </c>
      <c r="J2622" s="9" t="s">
        <v>12</v>
      </c>
      <c r="K2622" s="9" t="s">
        <v>13</v>
      </c>
      <c r="L2622" s="24" t="s">
        <v>14</v>
      </c>
      <c r="M2622" s="10" t="s">
        <v>15</v>
      </c>
    </row>
    <row r="2623" spans="1:13" ht="15" customHeight="1" thickTop="1" thickBot="1">
      <c r="A2623" s="13" t="s">
        <v>29</v>
      </c>
      <c r="B2623" s="14"/>
      <c r="C2623" s="14"/>
      <c r="D2623" s="14"/>
      <c r="E2623" s="14"/>
      <c r="F2623" s="14">
        <v>16</v>
      </c>
      <c r="G2623" s="15">
        <f t="shared" ref="G2623:G2625" si="1044">SUM(B2623:F2623)</f>
        <v>16</v>
      </c>
      <c r="H2623" s="16">
        <f t="shared" ref="H2623:L2625" si="1045">IFERROR(B2623/$G$2623,0)</f>
        <v>0</v>
      </c>
      <c r="I2623" s="16">
        <f t="shared" si="1045"/>
        <v>0</v>
      </c>
      <c r="J2623" s="16">
        <f t="shared" si="1045"/>
        <v>0</v>
      </c>
      <c r="K2623" s="16">
        <f t="shared" si="1045"/>
        <v>0</v>
      </c>
      <c r="L2623" s="16">
        <f t="shared" si="1045"/>
        <v>1</v>
      </c>
      <c r="M2623" s="18" t="s">
        <v>17</v>
      </c>
    </row>
    <row r="2624" spans="1:13" ht="15" customHeight="1" thickTop="1" thickBot="1">
      <c r="A2624" s="13" t="s">
        <v>30</v>
      </c>
      <c r="B2624" s="14"/>
      <c r="C2624" s="14"/>
      <c r="D2624" s="14"/>
      <c r="E2624" s="14"/>
      <c r="F2624" s="14">
        <v>16</v>
      </c>
      <c r="G2624" s="15">
        <f t="shared" si="1044"/>
        <v>16</v>
      </c>
      <c r="H2624" s="16">
        <f t="shared" si="1045"/>
        <v>0</v>
      </c>
      <c r="I2624" s="16">
        <f t="shared" si="1045"/>
        <v>0</v>
      </c>
      <c r="J2624" s="16">
        <f t="shared" si="1045"/>
        <v>0</v>
      </c>
      <c r="K2624" s="16">
        <f t="shared" si="1045"/>
        <v>0</v>
      </c>
      <c r="L2624" s="16">
        <f t="shared" si="1045"/>
        <v>1</v>
      </c>
      <c r="M2624" s="18" t="s">
        <v>17</v>
      </c>
    </row>
    <row r="2625" spans="1:13" ht="15" customHeight="1" thickTop="1" thickBot="1">
      <c r="A2625" s="13" t="s">
        <v>31</v>
      </c>
      <c r="B2625" s="14"/>
      <c r="C2625" s="14"/>
      <c r="D2625" s="14"/>
      <c r="E2625" s="14"/>
      <c r="F2625" s="14">
        <v>16</v>
      </c>
      <c r="G2625" s="15">
        <f t="shared" si="1044"/>
        <v>16</v>
      </c>
      <c r="H2625" s="16">
        <f t="shared" si="1045"/>
        <v>0</v>
      </c>
      <c r="I2625" s="16">
        <f t="shared" si="1045"/>
        <v>0</v>
      </c>
      <c r="J2625" s="16">
        <f t="shared" si="1045"/>
        <v>0</v>
      </c>
      <c r="K2625" s="16">
        <f t="shared" si="1045"/>
        <v>0</v>
      </c>
      <c r="L2625" s="16">
        <f t="shared" si="1045"/>
        <v>1</v>
      </c>
      <c r="M2625" s="18" t="s">
        <v>17</v>
      </c>
    </row>
    <row r="2626" spans="1:13" ht="15" customHeight="1" thickTop="1" thickBot="1">
      <c r="A2626" s="19" t="s">
        <v>27</v>
      </c>
      <c r="B2626" s="20">
        <f t="shared" ref="B2626:F2626" si="1046">IFERROR(AVERAGE(B2623:B2625),0)</f>
        <v>0</v>
      </c>
      <c r="C2626" s="20">
        <f t="shared" si="1046"/>
        <v>0</v>
      </c>
      <c r="D2626" s="26">
        <f t="shared" si="1046"/>
        <v>0</v>
      </c>
      <c r="E2626" s="26">
        <f t="shared" si="1046"/>
        <v>0</v>
      </c>
      <c r="F2626" s="26">
        <f t="shared" si="1046"/>
        <v>16</v>
      </c>
      <c r="G2626" s="26">
        <f>SUM(AVERAGE(G2623:G2625))</f>
        <v>16</v>
      </c>
      <c r="H2626" s="22">
        <f>AVERAGE(H2623:H2625)*0.2</f>
        <v>0</v>
      </c>
      <c r="I2626" s="22">
        <f>AVERAGE(I2623:I2625)*0.4</f>
        <v>0</v>
      </c>
      <c r="J2626" s="22">
        <f>AVERAGE(J2623:J2625)*0.6</f>
        <v>0</v>
      </c>
      <c r="K2626" s="22">
        <f>AVERAGE(K2623:K2625)*0.8</f>
        <v>0</v>
      </c>
      <c r="L2626" s="25">
        <f>AVERAGE(L2623:L2625)*1</f>
        <v>1</v>
      </c>
      <c r="M2626" s="27">
        <f>SUM(H2626:L2626)</f>
        <v>1</v>
      </c>
    </row>
    <row r="2627" spans="1:13" ht="15" customHeight="1" thickTop="1" thickBot="1">
      <c r="A2627" s="8" t="s">
        <v>32</v>
      </c>
      <c r="B2627" s="9" t="s">
        <v>10</v>
      </c>
      <c r="C2627" s="9" t="s">
        <v>11</v>
      </c>
      <c r="D2627" s="9" t="s">
        <v>12</v>
      </c>
      <c r="E2627" s="9" t="s">
        <v>13</v>
      </c>
      <c r="F2627" s="9" t="s">
        <v>14</v>
      </c>
      <c r="G2627" s="10" t="s">
        <v>15</v>
      </c>
      <c r="H2627" s="9" t="s">
        <v>10</v>
      </c>
      <c r="I2627" s="9" t="s">
        <v>11</v>
      </c>
      <c r="J2627" s="9" t="s">
        <v>12</v>
      </c>
      <c r="K2627" s="9" t="s">
        <v>13</v>
      </c>
      <c r="L2627" s="24" t="s">
        <v>14</v>
      </c>
      <c r="M2627" s="10" t="s">
        <v>15</v>
      </c>
    </row>
    <row r="2628" spans="1:13" ht="15" customHeight="1" thickTop="1" thickBot="1">
      <c r="A2628" s="28" t="s">
        <v>33</v>
      </c>
      <c r="B2628" s="29"/>
      <c r="C2628" s="29"/>
      <c r="D2628" s="29"/>
      <c r="E2628" s="14"/>
      <c r="F2628" s="14">
        <v>16</v>
      </c>
      <c r="G2628" s="30">
        <f t="shared" ref="G2628:G2631" si="1047">SUM(B2628:F2628)</f>
        <v>16</v>
      </c>
      <c r="H2628" s="31">
        <f t="shared" ref="H2628:L2631" si="1048">IFERROR(B2628/$G$2628,0)</f>
        <v>0</v>
      </c>
      <c r="I2628" s="31">
        <f t="shared" si="1048"/>
        <v>0</v>
      </c>
      <c r="J2628" s="31">
        <f t="shared" si="1048"/>
        <v>0</v>
      </c>
      <c r="K2628" s="31">
        <f t="shared" si="1048"/>
        <v>0</v>
      </c>
      <c r="L2628" s="31">
        <f t="shared" si="1048"/>
        <v>1</v>
      </c>
      <c r="M2628" s="18" t="s">
        <v>17</v>
      </c>
    </row>
    <row r="2629" spans="1:13" ht="15" customHeight="1" thickTop="1" thickBot="1">
      <c r="A2629" s="28" t="s">
        <v>34</v>
      </c>
      <c r="B2629" s="29"/>
      <c r="C2629" s="29"/>
      <c r="D2629" s="29"/>
      <c r="E2629" s="14"/>
      <c r="F2629" s="14">
        <v>16</v>
      </c>
      <c r="G2629" s="30">
        <f t="shared" si="1047"/>
        <v>16</v>
      </c>
      <c r="H2629" s="31">
        <f t="shared" si="1048"/>
        <v>0</v>
      </c>
      <c r="I2629" s="31">
        <f t="shared" si="1048"/>
        <v>0</v>
      </c>
      <c r="J2629" s="31">
        <f t="shared" si="1048"/>
        <v>0</v>
      </c>
      <c r="K2629" s="31">
        <f t="shared" si="1048"/>
        <v>0</v>
      </c>
      <c r="L2629" s="31">
        <f t="shared" si="1048"/>
        <v>1</v>
      </c>
      <c r="M2629" s="18" t="s">
        <v>17</v>
      </c>
    </row>
    <row r="2630" spans="1:13" ht="15" customHeight="1" thickTop="1" thickBot="1">
      <c r="A2630" s="28" t="s">
        <v>35</v>
      </c>
      <c r="B2630" s="29"/>
      <c r="C2630" s="29"/>
      <c r="D2630" s="29"/>
      <c r="E2630" s="14"/>
      <c r="F2630" s="14">
        <v>16</v>
      </c>
      <c r="G2630" s="30">
        <f t="shared" si="1047"/>
        <v>16</v>
      </c>
      <c r="H2630" s="31">
        <f t="shared" si="1048"/>
        <v>0</v>
      </c>
      <c r="I2630" s="31">
        <f t="shared" si="1048"/>
        <v>0</v>
      </c>
      <c r="J2630" s="31">
        <f t="shared" si="1048"/>
        <v>0</v>
      </c>
      <c r="K2630" s="31">
        <f t="shared" si="1048"/>
        <v>0</v>
      </c>
      <c r="L2630" s="31">
        <f t="shared" si="1048"/>
        <v>1</v>
      </c>
      <c r="M2630" s="18" t="s">
        <v>17</v>
      </c>
    </row>
    <row r="2631" spans="1:13" ht="15" customHeight="1" thickTop="1" thickBot="1">
      <c r="A2631" s="28" t="s">
        <v>36</v>
      </c>
      <c r="B2631" s="29"/>
      <c r="C2631" s="29"/>
      <c r="D2631" s="29"/>
      <c r="E2631" s="14"/>
      <c r="F2631" s="14">
        <v>16</v>
      </c>
      <c r="G2631" s="30">
        <f t="shared" si="1047"/>
        <v>16</v>
      </c>
      <c r="H2631" s="31">
        <f t="shared" si="1048"/>
        <v>0</v>
      </c>
      <c r="I2631" s="31">
        <f t="shared" si="1048"/>
        <v>0</v>
      </c>
      <c r="J2631" s="31">
        <f t="shared" si="1048"/>
        <v>0</v>
      </c>
      <c r="K2631" s="31">
        <f t="shared" si="1048"/>
        <v>0</v>
      </c>
      <c r="L2631" s="31">
        <f t="shared" si="1048"/>
        <v>1</v>
      </c>
      <c r="M2631" s="18" t="s">
        <v>17</v>
      </c>
    </row>
    <row r="2632" spans="1:13" ht="15" customHeight="1" thickTop="1" thickBot="1">
      <c r="A2632" s="32" t="s">
        <v>27</v>
      </c>
      <c r="B2632" s="33">
        <f t="shared" ref="B2632:F2632" si="1049">IFERROR(AVERAGE(B2628:B2631),0)</f>
        <v>0</v>
      </c>
      <c r="C2632" s="33">
        <f t="shared" si="1049"/>
        <v>0</v>
      </c>
      <c r="D2632" s="33">
        <f t="shared" si="1049"/>
        <v>0</v>
      </c>
      <c r="E2632" s="33">
        <f t="shared" si="1049"/>
        <v>0</v>
      </c>
      <c r="F2632" s="33">
        <f t="shared" si="1049"/>
        <v>16</v>
      </c>
      <c r="G2632" s="33">
        <f>SUM(AVERAGE(G2628:G2631))</f>
        <v>16</v>
      </c>
      <c r="H2632" s="27">
        <f>AVERAGE(H2628:H2631)*0.2</f>
        <v>0</v>
      </c>
      <c r="I2632" s="27">
        <f>AVERAGE(I2628:I2631)*0.4</f>
        <v>0</v>
      </c>
      <c r="J2632" s="27">
        <f>AVERAGE(J2628:J2631)*0.6</f>
        <v>0</v>
      </c>
      <c r="K2632" s="27">
        <f>AVERAGE(K2628:K2631)*0.8</f>
        <v>0</v>
      </c>
      <c r="L2632" s="34">
        <f>AVERAGE(L2628:L2631)*1</f>
        <v>1</v>
      </c>
      <c r="M2632" s="27">
        <f>SUM(H2632:L2632)</f>
        <v>1</v>
      </c>
    </row>
    <row r="2633" spans="1:13" ht="15" customHeight="1" thickTop="1" thickBot="1">
      <c r="A2633" s="35" t="s">
        <v>37</v>
      </c>
      <c r="B2633" s="36"/>
      <c r="C2633" s="36"/>
      <c r="D2633" s="36"/>
      <c r="E2633" s="36"/>
      <c r="F2633" s="36"/>
      <c r="G2633" s="37">
        <f>SUM(B2633:F2633)</f>
        <v>0</v>
      </c>
      <c r="H2633" s="38">
        <f t="shared" ref="H2633:L2633" si="1050">IFERROR(B2633/$G$2633,0)</f>
        <v>0</v>
      </c>
      <c r="I2633" s="38">
        <f t="shared" si="1050"/>
        <v>0</v>
      </c>
      <c r="J2633" s="38">
        <f t="shared" si="1050"/>
        <v>0</v>
      </c>
      <c r="K2633" s="38">
        <f t="shared" si="1050"/>
        <v>0</v>
      </c>
      <c r="L2633" s="38">
        <f t="shared" si="1050"/>
        <v>0</v>
      </c>
      <c r="M2633" s="18" t="s">
        <v>17</v>
      </c>
    </row>
    <row r="2634" spans="1:13" ht="15" customHeight="1" thickTop="1" thickBot="1">
      <c r="A2634" s="51" t="s">
        <v>38</v>
      </c>
      <c r="B2634" s="52"/>
      <c r="C2634" s="52"/>
      <c r="D2634" s="52"/>
      <c r="E2634" s="52"/>
      <c r="F2634" s="53"/>
      <c r="G2634" s="39">
        <v>16</v>
      </c>
      <c r="H2634" s="27" t="s">
        <v>17</v>
      </c>
      <c r="I2634" s="27" t="s">
        <v>17</v>
      </c>
      <c r="J2634" s="27" t="s">
        <v>17</v>
      </c>
      <c r="K2634" s="27" t="s">
        <v>17</v>
      </c>
      <c r="L2634" s="27" t="s">
        <v>17</v>
      </c>
      <c r="M2634" s="27">
        <f>(M2614+M2621+M2626+M2632)/4</f>
        <v>1</v>
      </c>
    </row>
    <row r="2635" spans="1:13" ht="15" customHeight="1" thickTop="1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</row>
    <row r="2636" spans="1:13" ht="15" customHeight="1" thickBot="1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</row>
    <row r="2637" spans="1:13" ht="15" customHeight="1" thickTop="1" thickBot="1">
      <c r="A2637" s="3" t="s">
        <v>0</v>
      </c>
      <c r="B2637" s="54" t="s">
        <v>86</v>
      </c>
      <c r="C2637" s="50"/>
      <c r="D2637" s="50"/>
      <c r="E2637" s="50"/>
      <c r="F2637" s="50"/>
      <c r="G2637" s="47"/>
      <c r="H2637" s="55" t="s">
        <v>2</v>
      </c>
      <c r="I2637" s="56"/>
      <c r="J2637" s="57"/>
      <c r="K2637" s="4" t="s">
        <v>3</v>
      </c>
      <c r="L2637" s="58">
        <v>45321</v>
      </c>
      <c r="M2637" s="59"/>
    </row>
    <row r="2638" spans="1:13" ht="15" customHeight="1" thickBot="1">
      <c r="A2638" s="40" t="s">
        <v>4</v>
      </c>
      <c r="B2638" s="41"/>
      <c r="C2638" s="41"/>
      <c r="D2638" s="41"/>
      <c r="E2638" s="41"/>
      <c r="F2638" s="41"/>
      <c r="G2638" s="42"/>
      <c r="H2638" s="5" t="s">
        <v>5</v>
      </c>
      <c r="I2638" s="46">
        <v>18</v>
      </c>
      <c r="J2638" s="47"/>
      <c r="K2638" s="6">
        <v>45321</v>
      </c>
      <c r="L2638" s="5"/>
      <c r="M2638" s="5"/>
    </row>
    <row r="2639" spans="1:13" ht="15" customHeight="1" thickBot="1">
      <c r="A2639" s="43"/>
      <c r="B2639" s="44"/>
      <c r="C2639" s="44"/>
      <c r="D2639" s="44"/>
      <c r="E2639" s="44"/>
      <c r="F2639" s="44"/>
      <c r="G2639" s="45"/>
      <c r="H2639" s="5" t="s">
        <v>6</v>
      </c>
      <c r="I2639" s="46"/>
      <c r="J2639" s="47"/>
      <c r="K2639" s="5"/>
      <c r="L2639" s="5"/>
      <c r="M2639" s="5"/>
    </row>
    <row r="2640" spans="1:13" ht="15" customHeight="1" thickBot="1">
      <c r="A2640" s="7" t="s">
        <v>7</v>
      </c>
      <c r="B2640" s="48" t="s">
        <v>8</v>
      </c>
      <c r="C2640" s="49"/>
      <c r="D2640" s="49"/>
      <c r="E2640" s="49"/>
      <c r="F2640" s="49"/>
      <c r="G2640" s="49"/>
      <c r="H2640" s="46" t="s">
        <v>8</v>
      </c>
      <c r="I2640" s="50"/>
      <c r="J2640" s="50"/>
      <c r="K2640" s="50"/>
      <c r="L2640" s="50"/>
      <c r="M2640" s="47"/>
    </row>
    <row r="2641" spans="1:13" ht="15" customHeight="1" thickTop="1" thickBot="1">
      <c r="A2641" s="8" t="s">
        <v>9</v>
      </c>
      <c r="B2641" s="9" t="s">
        <v>10</v>
      </c>
      <c r="C2641" s="9" t="s">
        <v>11</v>
      </c>
      <c r="D2641" s="9" t="s">
        <v>12</v>
      </c>
      <c r="E2641" s="9" t="s">
        <v>13</v>
      </c>
      <c r="F2641" s="9" t="s">
        <v>14</v>
      </c>
      <c r="G2641" s="10" t="s">
        <v>15</v>
      </c>
      <c r="H2641" s="11" t="s">
        <v>10</v>
      </c>
      <c r="I2641" s="11" t="s">
        <v>11</v>
      </c>
      <c r="J2641" s="11" t="s">
        <v>12</v>
      </c>
      <c r="K2641" s="11" t="s">
        <v>13</v>
      </c>
      <c r="L2641" s="11" t="s">
        <v>14</v>
      </c>
      <c r="M2641" s="12" t="s">
        <v>15</v>
      </c>
    </row>
    <row r="2642" spans="1:13" ht="15" customHeight="1" thickTop="1" thickBot="1">
      <c r="A2642" s="13" t="s">
        <v>16</v>
      </c>
      <c r="B2642" s="14"/>
      <c r="C2642" s="14"/>
      <c r="D2642" s="14"/>
      <c r="E2642" s="14">
        <v>1</v>
      </c>
      <c r="F2642" s="14">
        <v>17</v>
      </c>
      <c r="G2642" s="15">
        <f t="shared" ref="G2642:G2644" si="1051">SUM(B2642:F2642)</f>
        <v>18</v>
      </c>
      <c r="H2642" s="16">
        <f t="shared" ref="H2642:L2644" si="1052">IFERROR(B2642/$G$2642,0)</f>
        <v>0</v>
      </c>
      <c r="I2642" s="16">
        <f t="shared" si="1052"/>
        <v>0</v>
      </c>
      <c r="J2642" s="16">
        <f t="shared" si="1052"/>
        <v>0</v>
      </c>
      <c r="K2642" s="16">
        <f t="shared" si="1052"/>
        <v>5.5555555555555552E-2</v>
      </c>
      <c r="L2642" s="16">
        <f t="shared" si="1052"/>
        <v>0.94444444444444442</v>
      </c>
      <c r="M2642" s="17" t="s">
        <v>17</v>
      </c>
    </row>
    <row r="2643" spans="1:13" ht="15" customHeight="1" thickTop="1" thickBot="1">
      <c r="A2643" s="13" t="s">
        <v>18</v>
      </c>
      <c r="B2643" s="14"/>
      <c r="C2643" s="14"/>
      <c r="D2643" s="14"/>
      <c r="E2643" s="14">
        <v>2</v>
      </c>
      <c r="F2643" s="14">
        <v>16</v>
      </c>
      <c r="G2643" s="15">
        <f t="shared" si="1051"/>
        <v>18</v>
      </c>
      <c r="H2643" s="16">
        <f t="shared" si="1052"/>
        <v>0</v>
      </c>
      <c r="I2643" s="16">
        <f t="shared" si="1052"/>
        <v>0</v>
      </c>
      <c r="J2643" s="16">
        <f t="shared" si="1052"/>
        <v>0</v>
      </c>
      <c r="K2643" s="16">
        <f t="shared" si="1052"/>
        <v>0.1111111111111111</v>
      </c>
      <c r="L2643" s="16">
        <f t="shared" si="1052"/>
        <v>0.88888888888888884</v>
      </c>
      <c r="M2643" s="18" t="s">
        <v>17</v>
      </c>
    </row>
    <row r="2644" spans="1:13" ht="15" customHeight="1" thickTop="1" thickBot="1">
      <c r="A2644" s="13" t="s">
        <v>19</v>
      </c>
      <c r="B2644" s="14">
        <v>2</v>
      </c>
      <c r="C2644" s="14">
        <v>1</v>
      </c>
      <c r="D2644" s="14"/>
      <c r="E2644" s="14">
        <v>1</v>
      </c>
      <c r="F2644" s="14">
        <v>14</v>
      </c>
      <c r="G2644" s="15">
        <f t="shared" si="1051"/>
        <v>18</v>
      </c>
      <c r="H2644" s="16">
        <f t="shared" si="1052"/>
        <v>0.1111111111111111</v>
      </c>
      <c r="I2644" s="16">
        <f t="shared" si="1052"/>
        <v>5.5555555555555552E-2</v>
      </c>
      <c r="J2644" s="16">
        <f t="shared" si="1052"/>
        <v>0</v>
      </c>
      <c r="K2644" s="16">
        <f t="shared" si="1052"/>
        <v>5.5555555555555552E-2</v>
      </c>
      <c r="L2644" s="16">
        <f t="shared" si="1052"/>
        <v>0.77777777777777779</v>
      </c>
      <c r="M2644" s="18" t="s">
        <v>17</v>
      </c>
    </row>
    <row r="2645" spans="1:13" ht="15" customHeight="1" thickTop="1" thickBot="1">
      <c r="A2645" s="19" t="s">
        <v>20</v>
      </c>
      <c r="B2645" s="20">
        <f t="shared" ref="B2645:E2645" si="1053">IFERROR(AVERAGE(B2642:B2644),0)</f>
        <v>2</v>
      </c>
      <c r="C2645" s="20">
        <f t="shared" si="1053"/>
        <v>1</v>
      </c>
      <c r="D2645" s="20">
        <f t="shared" si="1053"/>
        <v>0</v>
      </c>
      <c r="E2645" s="20">
        <f t="shared" si="1053"/>
        <v>1.3333333333333333</v>
      </c>
      <c r="F2645" s="20"/>
      <c r="G2645" s="20">
        <f>SUM(AVERAGE(G2642:G2644))</f>
        <v>18</v>
      </c>
      <c r="H2645" s="21">
        <f>AVERAGE(H2642:H2644)*0.2</f>
        <v>7.4074074074074077E-3</v>
      </c>
      <c r="I2645" s="21">
        <f>AVERAGE(I2642:I2644)*0.4</f>
        <v>7.4074074074074077E-3</v>
      </c>
      <c r="J2645" s="21">
        <f>AVERAGE(J2642:J2644)*0.6</f>
        <v>0</v>
      </c>
      <c r="K2645" s="21">
        <f>AVERAGE(K2642:K2644)*0.8</f>
        <v>5.9259259259259262E-2</v>
      </c>
      <c r="L2645" s="21">
        <f>AVERAGE(L2642:L2644)*1</f>
        <v>0.87037037037037035</v>
      </c>
      <c r="M2645" s="22">
        <f>SUM(H2645:L2645)</f>
        <v>0.94444444444444442</v>
      </c>
    </row>
    <row r="2646" spans="1:13" ht="15" customHeight="1" thickTop="1" thickBot="1">
      <c r="A2646" s="23" t="s">
        <v>21</v>
      </c>
      <c r="B2646" s="9" t="s">
        <v>10</v>
      </c>
      <c r="C2646" s="9" t="s">
        <v>11</v>
      </c>
      <c r="D2646" s="9" t="s">
        <v>12</v>
      </c>
      <c r="E2646" s="9" t="s">
        <v>13</v>
      </c>
      <c r="F2646" s="9"/>
      <c r="G2646" s="10" t="s">
        <v>15</v>
      </c>
      <c r="H2646" s="9" t="s">
        <v>10</v>
      </c>
      <c r="I2646" s="9" t="s">
        <v>11</v>
      </c>
      <c r="J2646" s="9" t="s">
        <v>12</v>
      </c>
      <c r="K2646" s="9" t="s">
        <v>13</v>
      </c>
      <c r="L2646" s="24" t="s">
        <v>14</v>
      </c>
      <c r="M2646" s="10" t="s">
        <v>15</v>
      </c>
    </row>
    <row r="2647" spans="1:13" ht="15" customHeight="1" thickTop="1" thickBot="1">
      <c r="A2647" s="13" t="s">
        <v>22</v>
      </c>
      <c r="B2647" s="14"/>
      <c r="C2647" s="14"/>
      <c r="D2647" s="14"/>
      <c r="E2647" s="14">
        <v>2</v>
      </c>
      <c r="F2647" s="14">
        <v>16</v>
      </c>
      <c r="G2647" s="15">
        <f t="shared" ref="G2647:G2651" si="1054">SUM(B2647:F2647)</f>
        <v>18</v>
      </c>
      <c r="H2647" s="16">
        <f t="shared" ref="H2647:L2651" si="1055">IFERROR(B2647/$G$2647,0)</f>
        <v>0</v>
      </c>
      <c r="I2647" s="16">
        <f t="shared" si="1055"/>
        <v>0</v>
      </c>
      <c r="J2647" s="16">
        <f t="shared" si="1055"/>
        <v>0</v>
      </c>
      <c r="K2647" s="16">
        <f t="shared" si="1055"/>
        <v>0.1111111111111111</v>
      </c>
      <c r="L2647" s="16">
        <f t="shared" si="1055"/>
        <v>0.88888888888888884</v>
      </c>
      <c r="M2647" s="18" t="s">
        <v>17</v>
      </c>
    </row>
    <row r="2648" spans="1:13" ht="15" customHeight="1" thickTop="1" thickBot="1">
      <c r="A2648" s="13" t="s">
        <v>23</v>
      </c>
      <c r="B2648" s="14"/>
      <c r="C2648" s="14"/>
      <c r="D2648" s="14"/>
      <c r="E2648" s="14">
        <v>1</v>
      </c>
      <c r="F2648" s="14">
        <v>17</v>
      </c>
      <c r="G2648" s="15">
        <f t="shared" si="1054"/>
        <v>18</v>
      </c>
      <c r="H2648" s="16">
        <f t="shared" si="1055"/>
        <v>0</v>
      </c>
      <c r="I2648" s="16">
        <f t="shared" si="1055"/>
        <v>0</v>
      </c>
      <c r="J2648" s="16">
        <f t="shared" si="1055"/>
        <v>0</v>
      </c>
      <c r="K2648" s="16">
        <f t="shared" si="1055"/>
        <v>5.5555555555555552E-2</v>
      </c>
      <c r="L2648" s="16">
        <f t="shared" si="1055"/>
        <v>0.94444444444444442</v>
      </c>
      <c r="M2648" s="18" t="s">
        <v>17</v>
      </c>
    </row>
    <row r="2649" spans="1:13" ht="15" customHeight="1" thickTop="1" thickBot="1">
      <c r="A2649" s="13" t="s">
        <v>24</v>
      </c>
      <c r="B2649" s="14"/>
      <c r="C2649" s="14"/>
      <c r="D2649" s="14"/>
      <c r="E2649" s="14">
        <v>1</v>
      </c>
      <c r="F2649" s="14">
        <v>17</v>
      </c>
      <c r="G2649" s="15">
        <f t="shared" si="1054"/>
        <v>18</v>
      </c>
      <c r="H2649" s="16">
        <f t="shared" si="1055"/>
        <v>0</v>
      </c>
      <c r="I2649" s="16">
        <f t="shared" si="1055"/>
        <v>0</v>
      </c>
      <c r="J2649" s="16">
        <f t="shared" si="1055"/>
        <v>0</v>
      </c>
      <c r="K2649" s="16">
        <f t="shared" si="1055"/>
        <v>5.5555555555555552E-2</v>
      </c>
      <c r="L2649" s="16">
        <f t="shared" si="1055"/>
        <v>0.94444444444444442</v>
      </c>
      <c r="M2649" s="18" t="s">
        <v>17</v>
      </c>
    </row>
    <row r="2650" spans="1:13" ht="15" customHeight="1" thickTop="1" thickBot="1">
      <c r="A2650" s="13" t="s">
        <v>25</v>
      </c>
      <c r="B2650" s="14"/>
      <c r="C2650" s="14"/>
      <c r="D2650" s="14"/>
      <c r="E2650" s="14">
        <v>2</v>
      </c>
      <c r="F2650" s="14">
        <v>16</v>
      </c>
      <c r="G2650" s="15">
        <f t="shared" si="1054"/>
        <v>18</v>
      </c>
      <c r="H2650" s="16">
        <f t="shared" si="1055"/>
        <v>0</v>
      </c>
      <c r="I2650" s="16">
        <f t="shared" si="1055"/>
        <v>0</v>
      </c>
      <c r="J2650" s="16">
        <f t="shared" si="1055"/>
        <v>0</v>
      </c>
      <c r="K2650" s="16">
        <f t="shared" si="1055"/>
        <v>0.1111111111111111</v>
      </c>
      <c r="L2650" s="16">
        <f t="shared" si="1055"/>
        <v>0.88888888888888884</v>
      </c>
      <c r="M2650" s="18" t="s">
        <v>17</v>
      </c>
    </row>
    <row r="2651" spans="1:13" ht="15" customHeight="1" thickTop="1" thickBot="1">
      <c r="A2651" s="13" t="s">
        <v>26</v>
      </c>
      <c r="B2651" s="14"/>
      <c r="C2651" s="14"/>
      <c r="D2651" s="14"/>
      <c r="E2651" s="14"/>
      <c r="F2651" s="14">
        <v>18</v>
      </c>
      <c r="G2651" s="15">
        <f t="shared" si="1054"/>
        <v>18</v>
      </c>
      <c r="H2651" s="16">
        <f t="shared" si="1055"/>
        <v>0</v>
      </c>
      <c r="I2651" s="16">
        <f t="shared" si="1055"/>
        <v>0</v>
      </c>
      <c r="J2651" s="16">
        <f t="shared" si="1055"/>
        <v>0</v>
      </c>
      <c r="K2651" s="16">
        <f t="shared" si="1055"/>
        <v>0</v>
      </c>
      <c r="L2651" s="16">
        <f t="shared" si="1055"/>
        <v>1</v>
      </c>
      <c r="M2651" s="18"/>
    </row>
    <row r="2652" spans="1:13" ht="15" customHeight="1" thickTop="1" thickBot="1">
      <c r="A2652" s="19" t="s">
        <v>27</v>
      </c>
      <c r="B2652" s="20">
        <f t="shared" ref="B2652:E2652" si="1056">IFERROR(AVERAGE(B2647:B2651),0)</f>
        <v>0</v>
      </c>
      <c r="C2652" s="20">
        <f t="shared" si="1056"/>
        <v>0</v>
      </c>
      <c r="D2652" s="20">
        <f t="shared" si="1056"/>
        <v>0</v>
      </c>
      <c r="E2652" s="20">
        <f t="shared" si="1056"/>
        <v>1.5</v>
      </c>
      <c r="F2652" s="20"/>
      <c r="G2652" s="20">
        <f>SUM(AVERAGE(G2647:G2651))</f>
        <v>18</v>
      </c>
      <c r="H2652" s="22">
        <f>AVERAGE(H2647:H2651)*0.2</f>
        <v>0</v>
      </c>
      <c r="I2652" s="22">
        <f>AVERAGE(I2647:I2651)*0.4</f>
        <v>0</v>
      </c>
      <c r="J2652" s="22">
        <f>AVERAGE(J2647:J2651)*0.6</f>
        <v>0</v>
      </c>
      <c r="K2652" s="22">
        <f>AVERAGE(K2647:K2651)*0.8</f>
        <v>5.3333333333333337E-2</v>
      </c>
      <c r="L2652" s="25">
        <f>AVERAGE(L2647:L2651)*1</f>
        <v>0.93333333333333324</v>
      </c>
      <c r="M2652" s="22">
        <f>SUM(H2652:L2652)</f>
        <v>0.98666666666666658</v>
      </c>
    </row>
    <row r="2653" spans="1:13" ht="15" customHeight="1" thickTop="1" thickBot="1">
      <c r="A2653" s="23" t="s">
        <v>28</v>
      </c>
      <c r="B2653" s="9" t="s">
        <v>10</v>
      </c>
      <c r="C2653" s="9" t="s">
        <v>11</v>
      </c>
      <c r="D2653" s="9" t="s">
        <v>12</v>
      </c>
      <c r="E2653" s="9" t="s">
        <v>13</v>
      </c>
      <c r="F2653" s="9" t="s">
        <v>14</v>
      </c>
      <c r="G2653" s="10" t="s">
        <v>15</v>
      </c>
      <c r="H2653" s="9" t="s">
        <v>10</v>
      </c>
      <c r="I2653" s="9" t="s">
        <v>11</v>
      </c>
      <c r="J2653" s="9" t="s">
        <v>12</v>
      </c>
      <c r="K2653" s="9" t="s">
        <v>13</v>
      </c>
      <c r="L2653" s="24" t="s">
        <v>14</v>
      </c>
      <c r="M2653" s="10" t="s">
        <v>15</v>
      </c>
    </row>
    <row r="2654" spans="1:13" ht="15" customHeight="1" thickTop="1" thickBot="1">
      <c r="A2654" s="13" t="s">
        <v>29</v>
      </c>
      <c r="B2654" s="14">
        <v>7</v>
      </c>
      <c r="C2654" s="14">
        <v>1</v>
      </c>
      <c r="D2654" s="14">
        <v>6</v>
      </c>
      <c r="E2654" s="14">
        <v>1</v>
      </c>
      <c r="F2654" s="14">
        <v>3</v>
      </c>
      <c r="G2654" s="15">
        <f t="shared" ref="G2654:G2656" si="1057">SUM(B2654:F2654)</f>
        <v>18</v>
      </c>
      <c r="H2654" s="16">
        <f t="shared" ref="H2654:L2656" si="1058">IFERROR(B2654/$G$2654,0)</f>
        <v>0.3888888888888889</v>
      </c>
      <c r="I2654" s="16">
        <f t="shared" si="1058"/>
        <v>5.5555555555555552E-2</v>
      </c>
      <c r="J2654" s="16">
        <f t="shared" si="1058"/>
        <v>0.33333333333333331</v>
      </c>
      <c r="K2654" s="16">
        <f t="shared" si="1058"/>
        <v>5.5555555555555552E-2</v>
      </c>
      <c r="L2654" s="16">
        <f t="shared" si="1058"/>
        <v>0.16666666666666666</v>
      </c>
      <c r="M2654" s="18" t="s">
        <v>17</v>
      </c>
    </row>
    <row r="2655" spans="1:13" ht="15" customHeight="1" thickTop="1" thickBot="1">
      <c r="A2655" s="13" t="s">
        <v>30</v>
      </c>
      <c r="B2655" s="14">
        <v>7</v>
      </c>
      <c r="C2655" s="14">
        <v>1</v>
      </c>
      <c r="D2655" s="14">
        <v>6</v>
      </c>
      <c r="E2655" s="14">
        <v>1</v>
      </c>
      <c r="F2655" s="14">
        <v>3</v>
      </c>
      <c r="G2655" s="15">
        <f t="shared" si="1057"/>
        <v>18</v>
      </c>
      <c r="H2655" s="16">
        <f t="shared" si="1058"/>
        <v>0.3888888888888889</v>
      </c>
      <c r="I2655" s="16">
        <f t="shared" si="1058"/>
        <v>5.5555555555555552E-2</v>
      </c>
      <c r="J2655" s="16">
        <f t="shared" si="1058"/>
        <v>0.33333333333333331</v>
      </c>
      <c r="K2655" s="16">
        <f t="shared" si="1058"/>
        <v>5.5555555555555552E-2</v>
      </c>
      <c r="L2655" s="16">
        <f t="shared" si="1058"/>
        <v>0.16666666666666666</v>
      </c>
      <c r="M2655" s="18" t="s">
        <v>17</v>
      </c>
    </row>
    <row r="2656" spans="1:13" ht="15" customHeight="1" thickTop="1" thickBot="1">
      <c r="A2656" s="13" t="s">
        <v>31</v>
      </c>
      <c r="B2656" s="14">
        <v>7</v>
      </c>
      <c r="C2656" s="14"/>
      <c r="D2656" s="14">
        <v>3</v>
      </c>
      <c r="E2656" s="14">
        <v>2</v>
      </c>
      <c r="F2656" s="14">
        <v>6</v>
      </c>
      <c r="G2656" s="15">
        <f t="shared" si="1057"/>
        <v>18</v>
      </c>
      <c r="H2656" s="16">
        <f t="shared" si="1058"/>
        <v>0.3888888888888889</v>
      </c>
      <c r="I2656" s="16">
        <f t="shared" si="1058"/>
        <v>0</v>
      </c>
      <c r="J2656" s="16">
        <f t="shared" si="1058"/>
        <v>0.16666666666666666</v>
      </c>
      <c r="K2656" s="16">
        <f t="shared" si="1058"/>
        <v>0.1111111111111111</v>
      </c>
      <c r="L2656" s="16">
        <f t="shared" si="1058"/>
        <v>0.33333333333333331</v>
      </c>
      <c r="M2656" s="18" t="s">
        <v>17</v>
      </c>
    </row>
    <row r="2657" spans="1:13" ht="15" customHeight="1" thickTop="1" thickBot="1">
      <c r="A2657" s="19" t="s">
        <v>27</v>
      </c>
      <c r="B2657" s="20">
        <f t="shared" ref="B2657:F2657" si="1059">IFERROR(AVERAGE(B2654:B2656),0)</f>
        <v>7</v>
      </c>
      <c r="C2657" s="20">
        <f t="shared" si="1059"/>
        <v>1</v>
      </c>
      <c r="D2657" s="26">
        <f t="shared" si="1059"/>
        <v>5</v>
      </c>
      <c r="E2657" s="26">
        <f t="shared" si="1059"/>
        <v>1.3333333333333333</v>
      </c>
      <c r="F2657" s="26">
        <f t="shared" si="1059"/>
        <v>4</v>
      </c>
      <c r="G2657" s="26">
        <f>SUM(AVERAGE(G2654:G2656))</f>
        <v>18</v>
      </c>
      <c r="H2657" s="22">
        <f>AVERAGE(H2654:H2656)*0.2</f>
        <v>7.7777777777777779E-2</v>
      </c>
      <c r="I2657" s="22">
        <f>AVERAGE(I2654:I2656)*0.4</f>
        <v>1.4814814814814815E-2</v>
      </c>
      <c r="J2657" s="22">
        <f>AVERAGE(J2654:J2656)*0.6</f>
        <v>0.16666666666666663</v>
      </c>
      <c r="K2657" s="22">
        <f>AVERAGE(K2654:K2656)*0.8</f>
        <v>5.9259259259259262E-2</v>
      </c>
      <c r="L2657" s="25">
        <f>AVERAGE(L2654:L2656)*1</f>
        <v>0.22222222222222221</v>
      </c>
      <c r="M2657" s="27">
        <f>SUM(H2657:L2657)</f>
        <v>0.54074074074074063</v>
      </c>
    </row>
    <row r="2658" spans="1:13" ht="15" customHeight="1" thickTop="1" thickBot="1">
      <c r="A2658" s="8" t="s">
        <v>32</v>
      </c>
      <c r="B2658" s="9" t="s">
        <v>10</v>
      </c>
      <c r="C2658" s="9" t="s">
        <v>11</v>
      </c>
      <c r="D2658" s="9" t="s">
        <v>12</v>
      </c>
      <c r="E2658" s="9" t="s">
        <v>13</v>
      </c>
      <c r="F2658" s="9" t="s">
        <v>14</v>
      </c>
      <c r="G2658" s="10" t="s">
        <v>15</v>
      </c>
      <c r="H2658" s="9" t="s">
        <v>10</v>
      </c>
      <c r="I2658" s="9" t="s">
        <v>11</v>
      </c>
      <c r="J2658" s="9" t="s">
        <v>12</v>
      </c>
      <c r="K2658" s="9" t="s">
        <v>13</v>
      </c>
      <c r="L2658" s="24" t="s">
        <v>14</v>
      </c>
      <c r="M2658" s="10" t="s">
        <v>15</v>
      </c>
    </row>
    <row r="2659" spans="1:13" ht="15" customHeight="1" thickTop="1" thickBot="1">
      <c r="A2659" s="28" t="s">
        <v>33</v>
      </c>
      <c r="B2659" s="29"/>
      <c r="C2659" s="29">
        <v>1</v>
      </c>
      <c r="D2659" s="29">
        <v>2</v>
      </c>
      <c r="E2659" s="14">
        <v>7</v>
      </c>
      <c r="F2659" s="14">
        <v>8</v>
      </c>
      <c r="G2659" s="30">
        <f t="shared" ref="G2659:G2662" si="1060">SUM(B2659:F2659)</f>
        <v>18</v>
      </c>
      <c r="H2659" s="31">
        <f t="shared" ref="H2659:L2662" si="1061">IFERROR(B2659/$G$2659,0)</f>
        <v>0</v>
      </c>
      <c r="I2659" s="31">
        <f t="shared" si="1061"/>
        <v>5.5555555555555552E-2</v>
      </c>
      <c r="J2659" s="31">
        <f t="shared" si="1061"/>
        <v>0.1111111111111111</v>
      </c>
      <c r="K2659" s="31">
        <f t="shared" si="1061"/>
        <v>0.3888888888888889</v>
      </c>
      <c r="L2659" s="31">
        <f t="shared" si="1061"/>
        <v>0.44444444444444442</v>
      </c>
      <c r="M2659" s="18" t="s">
        <v>17</v>
      </c>
    </row>
    <row r="2660" spans="1:13" ht="15" customHeight="1" thickTop="1" thickBot="1">
      <c r="A2660" s="28" t="s">
        <v>34</v>
      </c>
      <c r="B2660" s="29">
        <v>2</v>
      </c>
      <c r="C2660" s="29">
        <v>2</v>
      </c>
      <c r="D2660" s="29">
        <v>3</v>
      </c>
      <c r="E2660" s="14">
        <v>4</v>
      </c>
      <c r="F2660" s="14">
        <v>7</v>
      </c>
      <c r="G2660" s="30">
        <f t="shared" si="1060"/>
        <v>18</v>
      </c>
      <c r="H2660" s="31">
        <f t="shared" si="1061"/>
        <v>0.1111111111111111</v>
      </c>
      <c r="I2660" s="31">
        <f t="shared" si="1061"/>
        <v>0.1111111111111111</v>
      </c>
      <c r="J2660" s="31">
        <f t="shared" si="1061"/>
        <v>0.16666666666666666</v>
      </c>
      <c r="K2660" s="31">
        <f t="shared" si="1061"/>
        <v>0.22222222222222221</v>
      </c>
      <c r="L2660" s="31">
        <f t="shared" si="1061"/>
        <v>0.3888888888888889</v>
      </c>
      <c r="M2660" s="18" t="s">
        <v>17</v>
      </c>
    </row>
    <row r="2661" spans="1:13" ht="15" customHeight="1" thickTop="1" thickBot="1">
      <c r="A2661" s="28" t="s">
        <v>35</v>
      </c>
      <c r="B2661" s="29">
        <v>2</v>
      </c>
      <c r="C2661" s="29">
        <v>1</v>
      </c>
      <c r="D2661" s="29">
        <v>5</v>
      </c>
      <c r="E2661" s="14">
        <v>4</v>
      </c>
      <c r="F2661" s="14">
        <v>6</v>
      </c>
      <c r="G2661" s="30">
        <f t="shared" si="1060"/>
        <v>18</v>
      </c>
      <c r="H2661" s="31">
        <f t="shared" si="1061"/>
        <v>0.1111111111111111</v>
      </c>
      <c r="I2661" s="31">
        <f t="shared" si="1061"/>
        <v>5.5555555555555552E-2</v>
      </c>
      <c r="J2661" s="31">
        <f t="shared" si="1061"/>
        <v>0.27777777777777779</v>
      </c>
      <c r="K2661" s="31">
        <f t="shared" si="1061"/>
        <v>0.22222222222222221</v>
      </c>
      <c r="L2661" s="31">
        <f t="shared" si="1061"/>
        <v>0.33333333333333331</v>
      </c>
      <c r="M2661" s="18" t="s">
        <v>17</v>
      </c>
    </row>
    <row r="2662" spans="1:13" ht="15" customHeight="1" thickTop="1" thickBot="1">
      <c r="A2662" s="28" t="s">
        <v>36</v>
      </c>
      <c r="B2662" s="29">
        <v>3</v>
      </c>
      <c r="C2662" s="29">
        <v>3</v>
      </c>
      <c r="D2662" s="29">
        <v>2</v>
      </c>
      <c r="E2662" s="14">
        <v>4</v>
      </c>
      <c r="F2662" s="14">
        <v>6</v>
      </c>
      <c r="G2662" s="30">
        <f t="shared" si="1060"/>
        <v>18</v>
      </c>
      <c r="H2662" s="31">
        <f t="shared" si="1061"/>
        <v>0.16666666666666666</v>
      </c>
      <c r="I2662" s="31">
        <f t="shared" si="1061"/>
        <v>0.16666666666666666</v>
      </c>
      <c r="J2662" s="31">
        <f t="shared" si="1061"/>
        <v>0.1111111111111111</v>
      </c>
      <c r="K2662" s="31">
        <f t="shared" si="1061"/>
        <v>0.22222222222222221</v>
      </c>
      <c r="L2662" s="31">
        <f t="shared" si="1061"/>
        <v>0.33333333333333331</v>
      </c>
      <c r="M2662" s="18" t="s">
        <v>17</v>
      </c>
    </row>
    <row r="2663" spans="1:13" ht="15" customHeight="1" thickTop="1" thickBot="1">
      <c r="A2663" s="32" t="s">
        <v>27</v>
      </c>
      <c r="B2663" s="33">
        <f t="shared" ref="B2663:F2663" si="1062">IFERROR(AVERAGE(B2659:B2662),0)</f>
        <v>2.3333333333333335</v>
      </c>
      <c r="C2663" s="33">
        <f t="shared" si="1062"/>
        <v>1.75</v>
      </c>
      <c r="D2663" s="33">
        <f t="shared" si="1062"/>
        <v>3</v>
      </c>
      <c r="E2663" s="33">
        <f t="shared" si="1062"/>
        <v>4.75</v>
      </c>
      <c r="F2663" s="33">
        <f t="shared" si="1062"/>
        <v>6.75</v>
      </c>
      <c r="G2663" s="33">
        <f>SUM(AVERAGE(G2659:G2662))</f>
        <v>18</v>
      </c>
      <c r="H2663" s="27">
        <f>AVERAGE(H2659:H2662)*0.2</f>
        <v>1.9444444444444445E-2</v>
      </c>
      <c r="I2663" s="27">
        <f>AVERAGE(I2659:I2662)*0.4</f>
        <v>3.888888888888889E-2</v>
      </c>
      <c r="J2663" s="27">
        <f>AVERAGE(J2659:J2662)*0.6</f>
        <v>0.1</v>
      </c>
      <c r="K2663" s="27">
        <f>AVERAGE(K2659:K2662)*0.8</f>
        <v>0.21111111111111114</v>
      </c>
      <c r="L2663" s="34">
        <f>AVERAGE(L2659:L2662)*1</f>
        <v>0.37499999999999994</v>
      </c>
      <c r="M2663" s="27">
        <f>SUM(H2663:L2663)</f>
        <v>0.74444444444444446</v>
      </c>
    </row>
    <row r="2664" spans="1:13" ht="15" customHeight="1" thickTop="1" thickBot="1">
      <c r="A2664" s="35" t="s">
        <v>37</v>
      </c>
      <c r="B2664" s="36"/>
      <c r="C2664" s="36"/>
      <c r="D2664" s="36"/>
      <c r="E2664" s="36"/>
      <c r="F2664" s="36"/>
      <c r="G2664" s="37">
        <f>SUM(B2664:F2664)</f>
        <v>0</v>
      </c>
      <c r="H2664" s="38">
        <f t="shared" ref="H2664:L2664" si="1063">IFERROR(B2664/$G$2664,0)</f>
        <v>0</v>
      </c>
      <c r="I2664" s="38">
        <f t="shared" si="1063"/>
        <v>0</v>
      </c>
      <c r="J2664" s="38">
        <f t="shared" si="1063"/>
        <v>0</v>
      </c>
      <c r="K2664" s="38">
        <f t="shared" si="1063"/>
        <v>0</v>
      </c>
      <c r="L2664" s="38">
        <f t="shared" si="1063"/>
        <v>0</v>
      </c>
      <c r="M2664" s="18" t="s">
        <v>17</v>
      </c>
    </row>
    <row r="2665" spans="1:13" ht="15" customHeight="1" thickTop="1" thickBot="1">
      <c r="A2665" s="51" t="s">
        <v>38</v>
      </c>
      <c r="B2665" s="52"/>
      <c r="C2665" s="52"/>
      <c r="D2665" s="52"/>
      <c r="E2665" s="52"/>
      <c r="F2665" s="53"/>
      <c r="G2665" s="39">
        <v>18</v>
      </c>
      <c r="H2665" s="27" t="s">
        <v>17</v>
      </c>
      <c r="I2665" s="27" t="s">
        <v>17</v>
      </c>
      <c r="J2665" s="27" t="s">
        <v>17</v>
      </c>
      <c r="K2665" s="27" t="s">
        <v>17</v>
      </c>
      <c r="L2665" s="27" t="s">
        <v>17</v>
      </c>
      <c r="M2665" s="27">
        <f>(M2645+M2652+M2657+M2663)/4</f>
        <v>0.80407407407407405</v>
      </c>
    </row>
    <row r="2666" spans="1:13" ht="15" customHeight="1" thickTop="1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</row>
    <row r="2667" spans="1:13" ht="15" customHeight="1" thickBot="1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</row>
    <row r="2668" spans="1:13" ht="15" customHeight="1" thickTop="1" thickBot="1">
      <c r="A2668" s="3" t="s">
        <v>0</v>
      </c>
      <c r="B2668" s="54" t="s">
        <v>87</v>
      </c>
      <c r="C2668" s="50"/>
      <c r="D2668" s="50"/>
      <c r="E2668" s="50"/>
      <c r="F2668" s="50"/>
      <c r="G2668" s="47"/>
      <c r="H2668" s="55" t="s">
        <v>2</v>
      </c>
      <c r="I2668" s="56"/>
      <c r="J2668" s="57"/>
      <c r="K2668" s="4" t="s">
        <v>3</v>
      </c>
      <c r="L2668" s="58">
        <v>45345</v>
      </c>
      <c r="M2668" s="59"/>
    </row>
    <row r="2669" spans="1:13" ht="15" customHeight="1" thickBot="1">
      <c r="A2669" s="40" t="s">
        <v>4</v>
      </c>
      <c r="B2669" s="41"/>
      <c r="C2669" s="41"/>
      <c r="D2669" s="41"/>
      <c r="E2669" s="41"/>
      <c r="F2669" s="41"/>
      <c r="G2669" s="42"/>
      <c r="H2669" s="5" t="s">
        <v>5</v>
      </c>
      <c r="I2669" s="46">
        <v>44</v>
      </c>
      <c r="J2669" s="47"/>
      <c r="K2669" s="6"/>
      <c r="L2669" s="5"/>
      <c r="M2669" s="5"/>
    </row>
    <row r="2670" spans="1:13" ht="15" customHeight="1" thickBot="1">
      <c r="A2670" s="43"/>
      <c r="B2670" s="44"/>
      <c r="C2670" s="44"/>
      <c r="D2670" s="44"/>
      <c r="E2670" s="44"/>
      <c r="F2670" s="44"/>
      <c r="G2670" s="45"/>
      <c r="H2670" s="5" t="s">
        <v>6</v>
      </c>
      <c r="I2670" s="46">
        <v>3</v>
      </c>
      <c r="J2670" s="47"/>
      <c r="K2670" s="5"/>
      <c r="L2670" s="5"/>
      <c r="M2670" s="5"/>
    </row>
    <row r="2671" spans="1:13" ht="15" customHeight="1" thickBot="1">
      <c r="A2671" s="7" t="s">
        <v>7</v>
      </c>
      <c r="B2671" s="48" t="s">
        <v>8</v>
      </c>
      <c r="C2671" s="49"/>
      <c r="D2671" s="49"/>
      <c r="E2671" s="49"/>
      <c r="F2671" s="49"/>
      <c r="G2671" s="49"/>
      <c r="H2671" s="46" t="s">
        <v>8</v>
      </c>
      <c r="I2671" s="50"/>
      <c r="J2671" s="50"/>
      <c r="K2671" s="50"/>
      <c r="L2671" s="50"/>
      <c r="M2671" s="47"/>
    </row>
    <row r="2672" spans="1:13" ht="15" customHeight="1" thickTop="1" thickBot="1">
      <c r="A2672" s="8" t="s">
        <v>9</v>
      </c>
      <c r="B2672" s="9" t="s">
        <v>10</v>
      </c>
      <c r="C2672" s="9" t="s">
        <v>11</v>
      </c>
      <c r="D2672" s="9" t="s">
        <v>12</v>
      </c>
      <c r="E2672" s="9" t="s">
        <v>13</v>
      </c>
      <c r="F2672" s="9" t="s">
        <v>14</v>
      </c>
      <c r="G2672" s="10" t="s">
        <v>15</v>
      </c>
      <c r="H2672" s="11" t="s">
        <v>10</v>
      </c>
      <c r="I2672" s="11" t="s">
        <v>11</v>
      </c>
      <c r="J2672" s="11" t="s">
        <v>12</v>
      </c>
      <c r="K2672" s="11" t="s">
        <v>13</v>
      </c>
      <c r="L2672" s="11" t="s">
        <v>14</v>
      </c>
      <c r="M2672" s="12" t="s">
        <v>15</v>
      </c>
    </row>
    <row r="2673" spans="1:13" ht="15" customHeight="1" thickTop="1" thickBot="1">
      <c r="A2673" s="13" t="s">
        <v>16</v>
      </c>
      <c r="B2673" s="14"/>
      <c r="C2673" s="14"/>
      <c r="D2673" s="14"/>
      <c r="E2673" s="14"/>
      <c r="F2673" s="14">
        <v>47</v>
      </c>
      <c r="G2673" s="15">
        <f t="shared" ref="G2673:G2675" si="1064">SUM(B2673:F2673)</f>
        <v>47</v>
      </c>
      <c r="H2673" s="16">
        <f t="shared" ref="H2673:L2675" si="1065">IFERROR(B2673/$G$2673,0)</f>
        <v>0</v>
      </c>
      <c r="I2673" s="16">
        <f t="shared" si="1065"/>
        <v>0</v>
      </c>
      <c r="J2673" s="16">
        <f t="shared" si="1065"/>
        <v>0</v>
      </c>
      <c r="K2673" s="16">
        <f t="shared" si="1065"/>
        <v>0</v>
      </c>
      <c r="L2673" s="16">
        <f t="shared" si="1065"/>
        <v>1</v>
      </c>
      <c r="M2673" s="17" t="s">
        <v>17</v>
      </c>
    </row>
    <row r="2674" spans="1:13" ht="15" customHeight="1" thickTop="1" thickBot="1">
      <c r="A2674" s="13" t="s">
        <v>18</v>
      </c>
      <c r="B2674" s="14"/>
      <c r="C2674" s="14"/>
      <c r="D2674" s="14"/>
      <c r="E2674" s="14">
        <v>1</v>
      </c>
      <c r="F2674" s="14">
        <v>46</v>
      </c>
      <c r="G2674" s="15">
        <f t="shared" si="1064"/>
        <v>47</v>
      </c>
      <c r="H2674" s="16">
        <f t="shared" si="1065"/>
        <v>0</v>
      </c>
      <c r="I2674" s="16">
        <f t="shared" si="1065"/>
        <v>0</v>
      </c>
      <c r="J2674" s="16">
        <f t="shared" si="1065"/>
        <v>0</v>
      </c>
      <c r="K2674" s="16">
        <f t="shared" si="1065"/>
        <v>2.1276595744680851E-2</v>
      </c>
      <c r="L2674" s="16">
        <f t="shared" si="1065"/>
        <v>0.97872340425531912</v>
      </c>
      <c r="M2674" s="18" t="s">
        <v>17</v>
      </c>
    </row>
    <row r="2675" spans="1:13" ht="15" customHeight="1" thickTop="1" thickBot="1">
      <c r="A2675" s="13" t="s">
        <v>19</v>
      </c>
      <c r="B2675" s="14"/>
      <c r="C2675" s="14"/>
      <c r="D2675" s="14"/>
      <c r="E2675" s="14"/>
      <c r="F2675" s="14">
        <v>47</v>
      </c>
      <c r="G2675" s="15">
        <f t="shared" si="1064"/>
        <v>47</v>
      </c>
      <c r="H2675" s="16">
        <f t="shared" si="1065"/>
        <v>0</v>
      </c>
      <c r="I2675" s="16">
        <f t="shared" si="1065"/>
        <v>0</v>
      </c>
      <c r="J2675" s="16">
        <f t="shared" si="1065"/>
        <v>0</v>
      </c>
      <c r="K2675" s="16">
        <f t="shared" si="1065"/>
        <v>0</v>
      </c>
      <c r="L2675" s="16">
        <f t="shared" si="1065"/>
        <v>1</v>
      </c>
      <c r="M2675" s="18" t="s">
        <v>17</v>
      </c>
    </row>
    <row r="2676" spans="1:13" ht="15" customHeight="1" thickTop="1" thickBot="1">
      <c r="A2676" s="19" t="s">
        <v>20</v>
      </c>
      <c r="B2676" s="20">
        <f t="shared" ref="B2676:E2676" si="1066">IFERROR(AVERAGE(B2673:B2675),0)</f>
        <v>0</v>
      </c>
      <c r="C2676" s="20">
        <f t="shared" si="1066"/>
        <v>0</v>
      </c>
      <c r="D2676" s="20">
        <f t="shared" si="1066"/>
        <v>0</v>
      </c>
      <c r="E2676" s="20">
        <f t="shared" si="1066"/>
        <v>1</v>
      </c>
      <c r="F2676" s="20"/>
      <c r="G2676" s="20">
        <f>SUM(AVERAGE(G2673:G2675))</f>
        <v>47</v>
      </c>
      <c r="H2676" s="21">
        <f>AVERAGE(H2673:H2675)*0.2</f>
        <v>0</v>
      </c>
      <c r="I2676" s="21">
        <f>AVERAGE(I2673:I2675)*0.4</f>
        <v>0</v>
      </c>
      <c r="J2676" s="21">
        <f>AVERAGE(J2673:J2675)*0.6</f>
        <v>0</v>
      </c>
      <c r="K2676" s="21">
        <f>AVERAGE(K2673:K2675)*0.8</f>
        <v>5.6737588652482273E-3</v>
      </c>
      <c r="L2676" s="21">
        <f>AVERAGE(L2673:L2675)*1</f>
        <v>0.99290780141843971</v>
      </c>
      <c r="M2676" s="22">
        <f>SUM(H2676:L2676)</f>
        <v>0.99858156028368794</v>
      </c>
    </row>
    <row r="2677" spans="1:13" ht="15" customHeight="1" thickTop="1" thickBot="1">
      <c r="A2677" s="23" t="s">
        <v>21</v>
      </c>
      <c r="B2677" s="9" t="s">
        <v>10</v>
      </c>
      <c r="C2677" s="9" t="s">
        <v>11</v>
      </c>
      <c r="D2677" s="9" t="s">
        <v>12</v>
      </c>
      <c r="E2677" s="9" t="s">
        <v>13</v>
      </c>
      <c r="F2677" s="9"/>
      <c r="G2677" s="10" t="s">
        <v>15</v>
      </c>
      <c r="H2677" s="9" t="s">
        <v>10</v>
      </c>
      <c r="I2677" s="9" t="s">
        <v>11</v>
      </c>
      <c r="J2677" s="9" t="s">
        <v>12</v>
      </c>
      <c r="K2677" s="9" t="s">
        <v>13</v>
      </c>
      <c r="L2677" s="24" t="s">
        <v>14</v>
      </c>
      <c r="M2677" s="10" t="s">
        <v>15</v>
      </c>
    </row>
    <row r="2678" spans="1:13" ht="15" customHeight="1" thickTop="1" thickBot="1">
      <c r="A2678" s="13" t="s">
        <v>22</v>
      </c>
      <c r="B2678" s="14"/>
      <c r="C2678" s="14"/>
      <c r="D2678" s="14"/>
      <c r="E2678" s="14"/>
      <c r="F2678" s="14">
        <v>47</v>
      </c>
      <c r="G2678" s="15">
        <f t="shared" ref="G2678:G2682" si="1067">SUM(B2678:F2678)</f>
        <v>47</v>
      </c>
      <c r="H2678" s="16">
        <f t="shared" ref="H2678:L2682" si="1068">IFERROR(B2678/$G$2678,0)</f>
        <v>0</v>
      </c>
      <c r="I2678" s="16">
        <f t="shared" si="1068"/>
        <v>0</v>
      </c>
      <c r="J2678" s="16">
        <f t="shared" si="1068"/>
        <v>0</v>
      </c>
      <c r="K2678" s="16">
        <f t="shared" si="1068"/>
        <v>0</v>
      </c>
      <c r="L2678" s="16">
        <f t="shared" si="1068"/>
        <v>1</v>
      </c>
      <c r="M2678" s="18" t="s">
        <v>17</v>
      </c>
    </row>
    <row r="2679" spans="1:13" ht="15" customHeight="1" thickTop="1" thickBot="1">
      <c r="A2679" s="13" t="s">
        <v>23</v>
      </c>
      <c r="B2679" s="14"/>
      <c r="C2679" s="14"/>
      <c r="D2679" s="14"/>
      <c r="E2679" s="14"/>
      <c r="F2679" s="14">
        <v>47</v>
      </c>
      <c r="G2679" s="15">
        <f t="shared" si="1067"/>
        <v>47</v>
      </c>
      <c r="H2679" s="16">
        <f t="shared" si="1068"/>
        <v>0</v>
      </c>
      <c r="I2679" s="16">
        <f t="shared" si="1068"/>
        <v>0</v>
      </c>
      <c r="J2679" s="16">
        <f t="shared" si="1068"/>
        <v>0</v>
      </c>
      <c r="K2679" s="16">
        <f t="shared" si="1068"/>
        <v>0</v>
      </c>
      <c r="L2679" s="16">
        <f t="shared" si="1068"/>
        <v>1</v>
      </c>
      <c r="M2679" s="18" t="s">
        <v>17</v>
      </c>
    </row>
    <row r="2680" spans="1:13" ht="15" customHeight="1" thickTop="1" thickBot="1">
      <c r="A2680" s="13" t="s">
        <v>24</v>
      </c>
      <c r="B2680" s="14"/>
      <c r="C2680" s="14"/>
      <c r="D2680" s="14"/>
      <c r="E2680" s="14"/>
      <c r="F2680" s="14">
        <v>47</v>
      </c>
      <c r="G2680" s="15">
        <f t="shared" si="1067"/>
        <v>47</v>
      </c>
      <c r="H2680" s="16">
        <f t="shared" si="1068"/>
        <v>0</v>
      </c>
      <c r="I2680" s="16">
        <f t="shared" si="1068"/>
        <v>0</v>
      </c>
      <c r="J2680" s="16">
        <f t="shared" si="1068"/>
        <v>0</v>
      </c>
      <c r="K2680" s="16">
        <f t="shared" si="1068"/>
        <v>0</v>
      </c>
      <c r="L2680" s="16">
        <f t="shared" si="1068"/>
        <v>1</v>
      </c>
      <c r="M2680" s="18" t="s">
        <v>17</v>
      </c>
    </row>
    <row r="2681" spans="1:13" ht="15" customHeight="1" thickTop="1" thickBot="1">
      <c r="A2681" s="13" t="s">
        <v>25</v>
      </c>
      <c r="B2681" s="14"/>
      <c r="C2681" s="14"/>
      <c r="D2681" s="14"/>
      <c r="E2681" s="14"/>
      <c r="F2681" s="14">
        <v>47</v>
      </c>
      <c r="G2681" s="15">
        <f t="shared" si="1067"/>
        <v>47</v>
      </c>
      <c r="H2681" s="16">
        <f t="shared" si="1068"/>
        <v>0</v>
      </c>
      <c r="I2681" s="16">
        <f t="shared" si="1068"/>
        <v>0</v>
      </c>
      <c r="J2681" s="16">
        <f t="shared" si="1068"/>
        <v>0</v>
      </c>
      <c r="K2681" s="16">
        <f t="shared" si="1068"/>
        <v>0</v>
      </c>
      <c r="L2681" s="16">
        <f t="shared" si="1068"/>
        <v>1</v>
      </c>
      <c r="M2681" s="18" t="s">
        <v>17</v>
      </c>
    </row>
    <row r="2682" spans="1:13" ht="15" customHeight="1" thickTop="1" thickBot="1">
      <c r="A2682" s="13" t="s">
        <v>26</v>
      </c>
      <c r="B2682" s="14"/>
      <c r="C2682" s="14"/>
      <c r="D2682" s="14"/>
      <c r="E2682" s="14"/>
      <c r="F2682" s="14">
        <v>47</v>
      </c>
      <c r="G2682" s="15">
        <f t="shared" si="1067"/>
        <v>47</v>
      </c>
      <c r="H2682" s="16">
        <f t="shared" si="1068"/>
        <v>0</v>
      </c>
      <c r="I2682" s="16">
        <f t="shared" si="1068"/>
        <v>0</v>
      </c>
      <c r="J2682" s="16">
        <f t="shared" si="1068"/>
        <v>0</v>
      </c>
      <c r="K2682" s="16">
        <f t="shared" si="1068"/>
        <v>0</v>
      </c>
      <c r="L2682" s="16">
        <f t="shared" si="1068"/>
        <v>1</v>
      </c>
      <c r="M2682" s="18"/>
    </row>
    <row r="2683" spans="1:13" ht="15" customHeight="1" thickTop="1" thickBot="1">
      <c r="A2683" s="19" t="s">
        <v>27</v>
      </c>
      <c r="B2683" s="20">
        <f t="shared" ref="B2683:E2683" si="1069">IFERROR(AVERAGE(B2678:B2682),0)</f>
        <v>0</v>
      </c>
      <c r="C2683" s="20">
        <f t="shared" si="1069"/>
        <v>0</v>
      </c>
      <c r="D2683" s="20">
        <f t="shared" si="1069"/>
        <v>0</v>
      </c>
      <c r="E2683" s="20">
        <f t="shared" si="1069"/>
        <v>0</v>
      </c>
      <c r="F2683" s="20"/>
      <c r="G2683" s="20">
        <f>SUM(AVERAGE(G2678:G2682))</f>
        <v>47</v>
      </c>
      <c r="H2683" s="22">
        <f>AVERAGE(H2678:H2682)*0.2</f>
        <v>0</v>
      </c>
      <c r="I2683" s="22">
        <f>AVERAGE(I2678:I2682)*0.4</f>
        <v>0</v>
      </c>
      <c r="J2683" s="22">
        <f>AVERAGE(J2678:J2682)*0.6</f>
        <v>0</v>
      </c>
      <c r="K2683" s="22">
        <f>AVERAGE(K2678:K2682)*0.8</f>
        <v>0</v>
      </c>
      <c r="L2683" s="25">
        <f>AVERAGE(L2678:L2682)*1</f>
        <v>1</v>
      </c>
      <c r="M2683" s="22">
        <f>SUM(H2683:L2683)</f>
        <v>1</v>
      </c>
    </row>
    <row r="2684" spans="1:13" ht="15" customHeight="1" thickTop="1" thickBot="1">
      <c r="A2684" s="23" t="s">
        <v>28</v>
      </c>
      <c r="B2684" s="9" t="s">
        <v>10</v>
      </c>
      <c r="C2684" s="9" t="s">
        <v>11</v>
      </c>
      <c r="D2684" s="9" t="s">
        <v>12</v>
      </c>
      <c r="E2684" s="9" t="s">
        <v>13</v>
      </c>
      <c r="F2684" s="9" t="s">
        <v>14</v>
      </c>
      <c r="G2684" s="10" t="s">
        <v>15</v>
      </c>
      <c r="H2684" s="9" t="s">
        <v>10</v>
      </c>
      <c r="I2684" s="9" t="s">
        <v>11</v>
      </c>
      <c r="J2684" s="9" t="s">
        <v>12</v>
      </c>
      <c r="K2684" s="9" t="s">
        <v>13</v>
      </c>
      <c r="L2684" s="24" t="s">
        <v>14</v>
      </c>
      <c r="M2684" s="10" t="s">
        <v>15</v>
      </c>
    </row>
    <row r="2685" spans="1:13" ht="15" customHeight="1" thickTop="1" thickBot="1">
      <c r="A2685" s="13" t="s">
        <v>29</v>
      </c>
      <c r="B2685" s="14"/>
      <c r="C2685" s="14"/>
      <c r="D2685" s="14"/>
      <c r="E2685" s="14"/>
      <c r="F2685" s="14">
        <v>47</v>
      </c>
      <c r="G2685" s="15">
        <f t="shared" ref="G2685:G2687" si="1070">SUM(B2685:F2685)</f>
        <v>47</v>
      </c>
      <c r="H2685" s="16">
        <f t="shared" ref="H2685:L2687" si="1071">IFERROR(B2685/$G$2685,0)</f>
        <v>0</v>
      </c>
      <c r="I2685" s="16">
        <f t="shared" si="1071"/>
        <v>0</v>
      </c>
      <c r="J2685" s="16">
        <f t="shared" si="1071"/>
        <v>0</v>
      </c>
      <c r="K2685" s="16">
        <f t="shared" si="1071"/>
        <v>0</v>
      </c>
      <c r="L2685" s="16">
        <f t="shared" si="1071"/>
        <v>1</v>
      </c>
      <c r="M2685" s="18" t="s">
        <v>17</v>
      </c>
    </row>
    <row r="2686" spans="1:13" ht="15" customHeight="1" thickTop="1" thickBot="1">
      <c r="A2686" s="13" t="s">
        <v>30</v>
      </c>
      <c r="B2686" s="14"/>
      <c r="C2686" s="14"/>
      <c r="D2686" s="14"/>
      <c r="E2686" s="14"/>
      <c r="F2686" s="14">
        <v>47</v>
      </c>
      <c r="G2686" s="15">
        <f t="shared" si="1070"/>
        <v>47</v>
      </c>
      <c r="H2686" s="16">
        <f t="shared" si="1071"/>
        <v>0</v>
      </c>
      <c r="I2686" s="16">
        <f t="shared" si="1071"/>
        <v>0</v>
      </c>
      <c r="J2686" s="16">
        <f t="shared" si="1071"/>
        <v>0</v>
      </c>
      <c r="K2686" s="16">
        <f t="shared" si="1071"/>
        <v>0</v>
      </c>
      <c r="L2686" s="16">
        <f t="shared" si="1071"/>
        <v>1</v>
      </c>
      <c r="M2686" s="18" t="s">
        <v>17</v>
      </c>
    </row>
    <row r="2687" spans="1:13" ht="15" customHeight="1" thickTop="1" thickBot="1">
      <c r="A2687" s="13" t="s">
        <v>31</v>
      </c>
      <c r="B2687" s="14"/>
      <c r="C2687" s="14"/>
      <c r="D2687" s="14"/>
      <c r="E2687" s="14">
        <v>1</v>
      </c>
      <c r="F2687" s="14">
        <v>46</v>
      </c>
      <c r="G2687" s="15">
        <f t="shared" si="1070"/>
        <v>47</v>
      </c>
      <c r="H2687" s="16">
        <f t="shared" si="1071"/>
        <v>0</v>
      </c>
      <c r="I2687" s="16">
        <f t="shared" si="1071"/>
        <v>0</v>
      </c>
      <c r="J2687" s="16">
        <f t="shared" si="1071"/>
        <v>0</v>
      </c>
      <c r="K2687" s="16">
        <f t="shared" si="1071"/>
        <v>2.1276595744680851E-2</v>
      </c>
      <c r="L2687" s="16">
        <f t="shared" si="1071"/>
        <v>0.97872340425531912</v>
      </c>
      <c r="M2687" s="18" t="s">
        <v>17</v>
      </c>
    </row>
    <row r="2688" spans="1:13" ht="15" customHeight="1" thickTop="1" thickBot="1">
      <c r="A2688" s="19" t="s">
        <v>27</v>
      </c>
      <c r="B2688" s="20">
        <f t="shared" ref="B2688:F2688" si="1072">IFERROR(AVERAGE(B2685:B2687),0)</f>
        <v>0</v>
      </c>
      <c r="C2688" s="20">
        <f t="shared" si="1072"/>
        <v>0</v>
      </c>
      <c r="D2688" s="26">
        <f t="shared" si="1072"/>
        <v>0</v>
      </c>
      <c r="E2688" s="26">
        <f t="shared" si="1072"/>
        <v>1</v>
      </c>
      <c r="F2688" s="26">
        <f t="shared" si="1072"/>
        <v>46.666666666666664</v>
      </c>
      <c r="G2688" s="26">
        <f>SUM(AVERAGE(G2685:G2687))</f>
        <v>47</v>
      </c>
      <c r="H2688" s="22">
        <f>AVERAGE(H2685:H2687)*0.2</f>
        <v>0</v>
      </c>
      <c r="I2688" s="22">
        <f>AVERAGE(I2685:I2687)*0.4</f>
        <v>0</v>
      </c>
      <c r="J2688" s="22">
        <f>AVERAGE(J2685:J2687)*0.6</f>
        <v>0</v>
      </c>
      <c r="K2688" s="22">
        <f>AVERAGE(K2685:K2687)*0.8</f>
        <v>5.6737588652482273E-3</v>
      </c>
      <c r="L2688" s="25">
        <f>AVERAGE(L2685:L2687)*1</f>
        <v>0.99290780141843971</v>
      </c>
      <c r="M2688" s="27">
        <f>SUM(H2688:L2688)</f>
        <v>0.99858156028368794</v>
      </c>
    </row>
    <row r="2689" spans="1:13" ht="15" customHeight="1" thickTop="1" thickBot="1">
      <c r="A2689" s="8" t="s">
        <v>32</v>
      </c>
      <c r="B2689" s="9" t="s">
        <v>10</v>
      </c>
      <c r="C2689" s="9" t="s">
        <v>11</v>
      </c>
      <c r="D2689" s="9" t="s">
        <v>12</v>
      </c>
      <c r="E2689" s="9" t="s">
        <v>13</v>
      </c>
      <c r="F2689" s="9" t="s">
        <v>14</v>
      </c>
      <c r="G2689" s="10" t="s">
        <v>15</v>
      </c>
      <c r="H2689" s="9" t="s">
        <v>10</v>
      </c>
      <c r="I2689" s="9" t="s">
        <v>11</v>
      </c>
      <c r="J2689" s="9" t="s">
        <v>12</v>
      </c>
      <c r="K2689" s="9" t="s">
        <v>13</v>
      </c>
      <c r="L2689" s="24" t="s">
        <v>14</v>
      </c>
      <c r="M2689" s="10" t="s">
        <v>15</v>
      </c>
    </row>
    <row r="2690" spans="1:13" ht="15" customHeight="1" thickTop="1" thickBot="1">
      <c r="A2690" s="28" t="s">
        <v>33</v>
      </c>
      <c r="B2690" s="29"/>
      <c r="C2690" s="29"/>
      <c r="D2690" s="29"/>
      <c r="E2690" s="14"/>
      <c r="F2690" s="14">
        <v>47</v>
      </c>
      <c r="G2690" s="30">
        <f t="shared" ref="G2690:G2693" si="1073">SUM(B2690:F2690)</f>
        <v>47</v>
      </c>
      <c r="H2690" s="31">
        <f t="shared" ref="H2690:L2693" si="1074">IFERROR(B2690/$G$2690,0)</f>
        <v>0</v>
      </c>
      <c r="I2690" s="31">
        <f t="shared" si="1074"/>
        <v>0</v>
      </c>
      <c r="J2690" s="31">
        <f t="shared" si="1074"/>
        <v>0</v>
      </c>
      <c r="K2690" s="31">
        <f t="shared" si="1074"/>
        <v>0</v>
      </c>
      <c r="L2690" s="31">
        <f t="shared" si="1074"/>
        <v>1</v>
      </c>
      <c r="M2690" s="18" t="s">
        <v>17</v>
      </c>
    </row>
    <row r="2691" spans="1:13" ht="15" customHeight="1" thickTop="1" thickBot="1">
      <c r="A2691" s="28" t="s">
        <v>34</v>
      </c>
      <c r="B2691" s="29"/>
      <c r="C2691" s="29"/>
      <c r="D2691" s="29"/>
      <c r="E2691" s="14">
        <v>1</v>
      </c>
      <c r="F2691" s="14">
        <v>46</v>
      </c>
      <c r="G2691" s="30">
        <f t="shared" si="1073"/>
        <v>47</v>
      </c>
      <c r="H2691" s="31">
        <f t="shared" si="1074"/>
        <v>0</v>
      </c>
      <c r="I2691" s="31">
        <f t="shared" si="1074"/>
        <v>0</v>
      </c>
      <c r="J2691" s="31">
        <f t="shared" si="1074"/>
        <v>0</v>
      </c>
      <c r="K2691" s="31">
        <f t="shared" si="1074"/>
        <v>2.1276595744680851E-2</v>
      </c>
      <c r="L2691" s="31">
        <f t="shared" si="1074"/>
        <v>0.97872340425531912</v>
      </c>
      <c r="M2691" s="18" t="s">
        <v>17</v>
      </c>
    </row>
    <row r="2692" spans="1:13" ht="15" customHeight="1" thickTop="1" thickBot="1">
      <c r="A2692" s="28" t="s">
        <v>35</v>
      </c>
      <c r="B2692" s="29"/>
      <c r="C2692" s="29"/>
      <c r="D2692" s="29"/>
      <c r="E2692" s="14">
        <v>1</v>
      </c>
      <c r="F2692" s="14">
        <v>46</v>
      </c>
      <c r="G2692" s="30">
        <f t="shared" si="1073"/>
        <v>47</v>
      </c>
      <c r="H2692" s="31">
        <f t="shared" si="1074"/>
        <v>0</v>
      </c>
      <c r="I2692" s="31">
        <f t="shared" si="1074"/>
        <v>0</v>
      </c>
      <c r="J2692" s="31">
        <f t="shared" si="1074"/>
        <v>0</v>
      </c>
      <c r="K2692" s="31">
        <f t="shared" si="1074"/>
        <v>2.1276595744680851E-2</v>
      </c>
      <c r="L2692" s="31">
        <f t="shared" si="1074"/>
        <v>0.97872340425531912</v>
      </c>
      <c r="M2692" s="18" t="s">
        <v>17</v>
      </c>
    </row>
    <row r="2693" spans="1:13" ht="15" customHeight="1" thickTop="1" thickBot="1">
      <c r="A2693" s="28" t="s">
        <v>36</v>
      </c>
      <c r="B2693" s="29"/>
      <c r="C2693" s="29"/>
      <c r="D2693" s="29"/>
      <c r="E2693" s="14">
        <v>1</v>
      </c>
      <c r="F2693" s="14">
        <v>46</v>
      </c>
      <c r="G2693" s="30">
        <f t="shared" si="1073"/>
        <v>47</v>
      </c>
      <c r="H2693" s="31">
        <f t="shared" si="1074"/>
        <v>0</v>
      </c>
      <c r="I2693" s="31">
        <f t="shared" si="1074"/>
        <v>0</v>
      </c>
      <c r="J2693" s="31">
        <f t="shared" si="1074"/>
        <v>0</v>
      </c>
      <c r="K2693" s="31">
        <f t="shared" si="1074"/>
        <v>2.1276595744680851E-2</v>
      </c>
      <c r="L2693" s="31">
        <f t="shared" si="1074"/>
        <v>0.97872340425531912</v>
      </c>
      <c r="M2693" s="18" t="s">
        <v>17</v>
      </c>
    </row>
    <row r="2694" spans="1:13" ht="15" customHeight="1" thickTop="1" thickBot="1">
      <c r="A2694" s="32" t="s">
        <v>27</v>
      </c>
      <c r="B2694" s="33">
        <f t="shared" ref="B2694:F2694" si="1075">IFERROR(AVERAGE(B2690:B2693),0)</f>
        <v>0</v>
      </c>
      <c r="C2694" s="33">
        <f t="shared" si="1075"/>
        <v>0</v>
      </c>
      <c r="D2694" s="33">
        <f t="shared" si="1075"/>
        <v>0</v>
      </c>
      <c r="E2694" s="33">
        <f t="shared" si="1075"/>
        <v>1</v>
      </c>
      <c r="F2694" s="33">
        <f t="shared" si="1075"/>
        <v>46.25</v>
      </c>
      <c r="G2694" s="33">
        <f>SUM(AVERAGE(G2690:G2693))</f>
        <v>47</v>
      </c>
      <c r="H2694" s="27">
        <f>AVERAGE(H2690:H2693)*0.2</f>
        <v>0</v>
      </c>
      <c r="I2694" s="27">
        <f>AVERAGE(I2690:I2693)*0.4</f>
        <v>0</v>
      </c>
      <c r="J2694" s="27">
        <f>AVERAGE(J2690:J2693)*0.6</f>
        <v>0</v>
      </c>
      <c r="K2694" s="27">
        <f>AVERAGE(K2690:K2693)*0.8</f>
        <v>1.276595744680851E-2</v>
      </c>
      <c r="L2694" s="34">
        <f>AVERAGE(L2690:L2693)*1</f>
        <v>0.98404255319148926</v>
      </c>
      <c r="M2694" s="27">
        <f>SUM(H2694:L2694)</f>
        <v>0.99680851063829778</v>
      </c>
    </row>
    <row r="2695" spans="1:13" ht="15" customHeight="1" thickTop="1" thickBot="1">
      <c r="A2695" s="35" t="s">
        <v>37</v>
      </c>
      <c r="B2695" s="36"/>
      <c r="C2695" s="36"/>
      <c r="D2695" s="36"/>
      <c r="E2695" s="36"/>
      <c r="F2695" s="36"/>
      <c r="G2695" s="37">
        <f>SUM(B2695:F2695)</f>
        <v>0</v>
      </c>
      <c r="H2695" s="38">
        <f t="shared" ref="H2695:L2695" si="1076">IFERROR(B2695/$G$2695,0)</f>
        <v>0</v>
      </c>
      <c r="I2695" s="38">
        <f t="shared" si="1076"/>
        <v>0</v>
      </c>
      <c r="J2695" s="38">
        <f t="shared" si="1076"/>
        <v>0</v>
      </c>
      <c r="K2695" s="38">
        <f t="shared" si="1076"/>
        <v>0</v>
      </c>
      <c r="L2695" s="38">
        <f t="shared" si="1076"/>
        <v>0</v>
      </c>
      <c r="M2695" s="18" t="s">
        <v>17</v>
      </c>
    </row>
    <row r="2696" spans="1:13" ht="15" customHeight="1" thickTop="1" thickBot="1">
      <c r="A2696" s="51" t="s">
        <v>38</v>
      </c>
      <c r="B2696" s="52"/>
      <c r="C2696" s="52"/>
      <c r="D2696" s="52"/>
      <c r="E2696" s="52"/>
      <c r="F2696" s="53"/>
      <c r="G2696" s="39">
        <v>47</v>
      </c>
      <c r="H2696" s="27" t="s">
        <v>17</v>
      </c>
      <c r="I2696" s="27" t="s">
        <v>17</v>
      </c>
      <c r="J2696" s="27" t="s">
        <v>17</v>
      </c>
      <c r="K2696" s="27" t="s">
        <v>17</v>
      </c>
      <c r="L2696" s="27" t="s">
        <v>17</v>
      </c>
      <c r="M2696" s="27">
        <f>(M2676+M2683+M2688+M2694)/4</f>
        <v>0.99849290780141842</v>
      </c>
    </row>
    <row r="2697" spans="1:13" ht="15" customHeight="1" thickTop="1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</row>
    <row r="2698" spans="1:13" ht="15" customHeight="1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</row>
    <row r="2699" spans="1:13" ht="15" customHeight="1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</row>
    <row r="2700" spans="1:13" ht="15" customHeight="1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</row>
    <row r="2701" spans="1:13" ht="15" customHeight="1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</row>
    <row r="2702" spans="1:13" ht="15" customHeight="1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</row>
    <row r="2703" spans="1:13" ht="15" customHeight="1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</row>
    <row r="2704" spans="1:13" ht="15" customHeight="1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</row>
    <row r="2705" spans="1:13" ht="15" customHeight="1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</row>
    <row r="2706" spans="1:13" ht="15" customHeight="1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</row>
    <row r="2707" spans="1:13" ht="15" customHeight="1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</row>
    <row r="2708" spans="1:13" ht="15" customHeight="1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</row>
    <row r="2709" spans="1:13" ht="15" customHeight="1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</row>
    <row r="2710" spans="1:13" ht="15" customHeight="1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</row>
    <row r="2711" spans="1:13" ht="15" customHeight="1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</row>
    <row r="2712" spans="1:13" ht="15" customHeight="1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</row>
    <row r="2713" spans="1:13" ht="15" customHeight="1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</row>
    <row r="2714" spans="1:13" ht="15" customHeight="1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</row>
    <row r="2715" spans="1:13" ht="15" customHeight="1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</row>
    <row r="2716" spans="1:13" ht="15" customHeight="1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</row>
    <row r="2717" spans="1:13" ht="15" customHeight="1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</row>
    <row r="2718" spans="1:13" ht="15" customHeight="1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</row>
    <row r="2719" spans="1:13" ht="15" customHeight="1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</row>
    <row r="2720" spans="1:13" ht="15" customHeight="1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</row>
    <row r="2721" spans="1:13" ht="15" customHeight="1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</row>
    <row r="2722" spans="1:13" ht="15" customHeight="1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</row>
    <row r="2723" spans="1:13" ht="15" customHeight="1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</row>
    <row r="2724" spans="1:13" ht="15" customHeight="1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</row>
    <row r="2725" spans="1:13" ht="15" customHeight="1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</row>
    <row r="2726" spans="1:13" ht="15" customHeight="1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</row>
    <row r="2727" spans="1:13" ht="15" customHeight="1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</row>
    <row r="2728" spans="1:13" ht="15" customHeight="1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</row>
    <row r="2729" spans="1:13" ht="15" customHeight="1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</row>
    <row r="2730" spans="1:13" ht="15" customHeight="1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</row>
    <row r="2731" spans="1:13" ht="15" customHeight="1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</row>
    <row r="2732" spans="1:13" ht="15" customHeight="1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</row>
    <row r="2733" spans="1:13" ht="15" customHeight="1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</row>
    <row r="2734" spans="1:13" ht="15" customHeight="1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</row>
    <row r="2735" spans="1:13" ht="15" customHeight="1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</row>
    <row r="2736" spans="1:13" ht="15" customHeight="1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</row>
    <row r="2737" spans="1:13" ht="15" customHeight="1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</row>
    <row r="2738" spans="1:13" ht="15" customHeight="1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</row>
    <row r="2739" spans="1:13" ht="15" customHeight="1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</row>
    <row r="2740" spans="1:13" ht="15" customHeight="1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</row>
    <row r="2741" spans="1:13" ht="15" customHeight="1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</row>
    <row r="2742" spans="1:13" ht="15" customHeight="1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</row>
    <row r="2743" spans="1:13" ht="15" customHeight="1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</row>
    <row r="2744" spans="1:13" ht="15" customHeight="1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</row>
    <row r="2745" spans="1:13" ht="15" customHeight="1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</row>
    <row r="2746" spans="1:13" ht="15" customHeight="1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</row>
    <row r="2747" spans="1:13" ht="15" customHeight="1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</row>
    <row r="2748" spans="1:13" ht="15" customHeight="1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</row>
    <row r="2749" spans="1:13" ht="15" customHeight="1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</row>
    <row r="2750" spans="1:13" ht="15" customHeight="1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</row>
    <row r="2751" spans="1:13" ht="15" customHeight="1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</row>
    <row r="2752" spans="1:13" ht="15" customHeight="1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</row>
    <row r="2753" spans="1:13" ht="15" customHeight="1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</row>
    <row r="2754" spans="1:13" ht="15" customHeight="1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</row>
    <row r="2755" spans="1:13" ht="15" customHeight="1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</row>
    <row r="2756" spans="1:13" ht="15" customHeight="1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</row>
    <row r="2757" spans="1:13" ht="15" customHeight="1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</row>
    <row r="2758" spans="1:13" ht="15" customHeight="1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</row>
    <row r="2759" spans="1:13" ht="15" customHeight="1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</row>
    <row r="2760" spans="1:13" ht="15" customHeight="1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</row>
    <row r="2761" spans="1:13" ht="15" customHeight="1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</row>
    <row r="2762" spans="1:13" ht="15" customHeight="1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</row>
    <row r="2763" spans="1:13" ht="15" customHeight="1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</row>
    <row r="2764" spans="1:13" ht="15" customHeight="1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</row>
    <row r="2765" spans="1:13" ht="15" customHeight="1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</row>
    <row r="2766" spans="1:13" ht="15" customHeight="1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</row>
    <row r="2767" spans="1:13" ht="15" customHeight="1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</row>
    <row r="2768" spans="1:13" ht="15" customHeight="1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</row>
    <row r="2769" spans="1:13" ht="15" customHeight="1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</row>
    <row r="2770" spans="1:13" ht="15" customHeight="1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</row>
    <row r="2771" spans="1:13" ht="15" customHeight="1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</row>
    <row r="2772" spans="1:13" ht="15" customHeight="1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</row>
    <row r="2773" spans="1:13" ht="15" customHeight="1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</row>
    <row r="2774" spans="1:13" ht="15" customHeight="1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</row>
    <row r="2775" spans="1:13" ht="15" customHeight="1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</row>
    <row r="2776" spans="1:13" ht="15" customHeight="1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</row>
    <row r="2777" spans="1:13" ht="15" customHeight="1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</row>
    <row r="2778" spans="1:13" ht="15" customHeight="1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</row>
    <row r="2779" spans="1:13" ht="15" customHeight="1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</row>
    <row r="2780" spans="1:13" ht="15" customHeight="1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</row>
    <row r="2781" spans="1:13" ht="15" customHeight="1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</row>
    <row r="2782" spans="1:13" ht="15" customHeight="1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</row>
    <row r="2783" spans="1:13" ht="15" customHeight="1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</row>
    <row r="2784" spans="1:13" ht="15" customHeight="1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</row>
    <row r="2785" spans="1:13" ht="15" customHeight="1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</row>
    <row r="2786" spans="1:13" ht="15" customHeight="1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</row>
    <row r="2787" spans="1:13" ht="15" customHeight="1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</row>
    <row r="2788" spans="1:13" ht="15" customHeight="1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</row>
    <row r="2789" spans="1:13" ht="15" customHeight="1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</row>
    <row r="2790" spans="1:13" ht="15" customHeight="1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</row>
    <row r="2791" spans="1:13" ht="15" customHeight="1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</row>
    <row r="2792" spans="1:13" ht="15" customHeight="1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</row>
    <row r="2793" spans="1:13" ht="15" customHeight="1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</row>
    <row r="2794" spans="1:13" ht="15" customHeight="1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</row>
    <row r="2795" spans="1:13" ht="15" customHeight="1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</row>
    <row r="2796" spans="1:13" ht="15" customHeight="1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</row>
    <row r="2797" spans="1:13" ht="15" customHeight="1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</row>
    <row r="2798" spans="1:13" ht="15" customHeight="1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</row>
    <row r="2799" spans="1:13" ht="15" customHeight="1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</row>
    <row r="2800" spans="1:13" ht="15" customHeight="1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</row>
    <row r="2801" spans="1:13" ht="15" customHeight="1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</row>
    <row r="2802" spans="1:13" ht="15" customHeight="1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</row>
    <row r="2803" spans="1:13" ht="15" customHeight="1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</row>
    <row r="2804" spans="1:13" ht="15" customHeight="1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</row>
    <row r="2805" spans="1:13" ht="15" customHeight="1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</row>
    <row r="2806" spans="1:13" ht="15" customHeight="1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</row>
    <row r="2807" spans="1:13" ht="15" customHeight="1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</row>
    <row r="2808" spans="1:13" ht="15" customHeight="1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</row>
    <row r="2809" spans="1:13" ht="15" customHeight="1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</row>
    <row r="2810" spans="1:13" ht="15" customHeight="1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</row>
    <row r="2811" spans="1:13" ht="15" customHeight="1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</row>
    <row r="2812" spans="1:13" ht="15" customHeight="1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</row>
    <row r="2813" spans="1:13" ht="15" customHeight="1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</row>
    <row r="2814" spans="1:13" ht="15" customHeight="1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</row>
    <row r="2815" spans="1:13" ht="15" customHeight="1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</row>
    <row r="2816" spans="1:13" ht="15" customHeight="1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</row>
    <row r="2817" spans="1:13" ht="15" customHeight="1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</row>
    <row r="2818" spans="1:13" ht="15" customHeight="1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</row>
    <row r="2819" spans="1:13" ht="15" customHeight="1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</row>
    <row r="2820" spans="1:13" ht="15" customHeight="1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</row>
    <row r="2821" spans="1:13" ht="15" customHeight="1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</row>
    <row r="2822" spans="1:13" ht="15" customHeight="1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</row>
    <row r="2823" spans="1:13" ht="15" customHeight="1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</row>
    <row r="2824" spans="1:13" ht="15" customHeight="1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</row>
    <row r="2825" spans="1:13" ht="15" customHeight="1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</row>
    <row r="2826" spans="1:13" ht="15" customHeight="1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</row>
    <row r="2827" spans="1:13" ht="15" customHeight="1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</row>
    <row r="2828" spans="1:13" ht="15" customHeight="1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</row>
    <row r="2829" spans="1:13" ht="15" customHeight="1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</row>
    <row r="2830" spans="1:13" ht="15" customHeight="1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</row>
    <row r="2831" spans="1:13" ht="15" customHeight="1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</row>
    <row r="2832" spans="1:13" ht="15" customHeight="1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</row>
    <row r="2833" spans="1:13" ht="15" customHeight="1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</row>
    <row r="2834" spans="1:13" ht="15" customHeight="1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</row>
    <row r="2835" spans="1:13" ht="15" customHeight="1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</row>
    <row r="2836" spans="1:13" ht="15" customHeight="1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</row>
    <row r="2837" spans="1:13" ht="15" customHeight="1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</row>
    <row r="2838" spans="1:13" ht="15" customHeight="1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</row>
    <row r="2839" spans="1:13" ht="15" customHeight="1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</row>
    <row r="2840" spans="1:13" ht="15" customHeight="1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</row>
    <row r="2841" spans="1:13" ht="15" customHeight="1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</row>
    <row r="2842" spans="1:13" ht="15" customHeight="1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</row>
    <row r="2843" spans="1:13" ht="15" customHeight="1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</row>
    <row r="2844" spans="1:13" ht="15" customHeight="1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</row>
    <row r="2845" spans="1:13" ht="15" customHeight="1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</row>
    <row r="2846" spans="1:13" ht="15" customHeight="1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</row>
    <row r="2847" spans="1:13" ht="15" customHeight="1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</row>
    <row r="2848" spans="1:13" ht="15" customHeight="1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</row>
    <row r="2849" spans="1:13" ht="15" customHeight="1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</row>
    <row r="2850" spans="1:13" ht="15" customHeight="1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</row>
    <row r="2851" spans="1:13" ht="15" customHeight="1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</row>
    <row r="2852" spans="1:13" ht="15" customHeight="1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</row>
    <row r="2853" spans="1:13" ht="15" customHeight="1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</row>
    <row r="2854" spans="1:13" ht="15" customHeight="1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</row>
    <row r="2855" spans="1:13" ht="15" customHeight="1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</row>
    <row r="2856" spans="1:13" ht="15" customHeight="1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</row>
    <row r="2857" spans="1:13" ht="15" customHeight="1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</row>
    <row r="2858" spans="1:13" ht="15" customHeight="1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</row>
    <row r="2859" spans="1:13" ht="15" customHeight="1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</row>
    <row r="2860" spans="1:13" ht="15" customHeight="1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</row>
    <row r="2861" spans="1:13" ht="15" customHeight="1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</row>
    <row r="2862" spans="1:13" ht="15" customHeight="1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</row>
    <row r="2863" spans="1:13" ht="15" customHeight="1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</row>
    <row r="2864" spans="1:13" ht="15" customHeight="1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</row>
    <row r="2865" spans="1:13" ht="15" customHeight="1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</row>
    <row r="2866" spans="1:13" ht="15" customHeight="1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</row>
    <row r="2867" spans="1:13" ht="15" customHeight="1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</row>
    <row r="2868" spans="1:13" ht="15" customHeight="1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</row>
    <row r="2869" spans="1:13" ht="15" customHeight="1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</row>
    <row r="2870" spans="1:13" ht="15" customHeight="1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</row>
    <row r="2871" spans="1:13" ht="15" customHeight="1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</row>
    <row r="2872" spans="1:13" ht="15" customHeight="1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</row>
    <row r="2873" spans="1:13" ht="15" customHeight="1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</row>
    <row r="2874" spans="1:13" ht="15" customHeight="1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</row>
    <row r="2875" spans="1:13" ht="15" customHeight="1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</row>
    <row r="2876" spans="1:13" ht="15" customHeight="1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</row>
    <row r="2877" spans="1:13" ht="15" customHeight="1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</row>
    <row r="2878" spans="1:13" ht="15" customHeight="1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</row>
    <row r="2879" spans="1:13" ht="15" customHeight="1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</row>
    <row r="2880" spans="1:13" ht="15" customHeight="1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</row>
    <row r="2881" spans="1:13" ht="15" customHeight="1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</row>
    <row r="2882" spans="1:13" ht="15" customHeight="1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</row>
    <row r="2883" spans="1:13" ht="15" customHeight="1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</row>
    <row r="2884" spans="1:13" ht="15" customHeight="1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</row>
    <row r="2885" spans="1:13" ht="15" customHeight="1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</row>
    <row r="2886" spans="1:13" ht="15" customHeight="1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</row>
    <row r="2887" spans="1:13" ht="15" customHeight="1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</row>
    <row r="2888" spans="1:13" ht="15" customHeight="1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</row>
    <row r="2889" spans="1:13" ht="15" customHeight="1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</row>
    <row r="2890" spans="1:13" ht="15" customHeight="1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</row>
    <row r="2891" spans="1:13" ht="15" customHeight="1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</row>
    <row r="2892" spans="1:13" ht="15" customHeight="1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</row>
    <row r="2893" spans="1:13" ht="15" customHeight="1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</row>
    <row r="2894" spans="1:13" ht="15" customHeight="1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</row>
    <row r="2895" spans="1:13" ht="15" customHeight="1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</row>
    <row r="2896" spans="1:13" ht="15" customHeight="1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</row>
  </sheetData>
  <mergeCells count="775">
    <mergeCell ref="B2:G2"/>
    <mergeCell ref="H2:J2"/>
    <mergeCell ref="L2:M2"/>
    <mergeCell ref="A3:G4"/>
    <mergeCell ref="I3:J3"/>
    <mergeCell ref="I4:J4"/>
    <mergeCell ref="A34:G35"/>
    <mergeCell ref="I34:J34"/>
    <mergeCell ref="I35:J35"/>
    <mergeCell ref="B36:G36"/>
    <mergeCell ref="H36:M36"/>
    <mergeCell ref="A61:F61"/>
    <mergeCell ref="B5:G5"/>
    <mergeCell ref="H5:M5"/>
    <mergeCell ref="A30:F30"/>
    <mergeCell ref="B33:G33"/>
    <mergeCell ref="H33:J33"/>
    <mergeCell ref="L33:M33"/>
    <mergeCell ref="B67:G67"/>
    <mergeCell ref="H67:M67"/>
    <mergeCell ref="A92:F92"/>
    <mergeCell ref="B95:G95"/>
    <mergeCell ref="H95:J95"/>
    <mergeCell ref="L95:M95"/>
    <mergeCell ref="B64:G64"/>
    <mergeCell ref="H64:J64"/>
    <mergeCell ref="L64:M64"/>
    <mergeCell ref="A65:G66"/>
    <mergeCell ref="I65:J65"/>
    <mergeCell ref="I66:J66"/>
    <mergeCell ref="B126:G126"/>
    <mergeCell ref="H126:J126"/>
    <mergeCell ref="L126:M126"/>
    <mergeCell ref="A127:G128"/>
    <mergeCell ref="I127:J127"/>
    <mergeCell ref="I128:J128"/>
    <mergeCell ref="A96:G97"/>
    <mergeCell ref="I96:J96"/>
    <mergeCell ref="I97:J97"/>
    <mergeCell ref="B98:G98"/>
    <mergeCell ref="H98:M98"/>
    <mergeCell ref="A123:F123"/>
    <mergeCell ref="A158:G159"/>
    <mergeCell ref="I158:J158"/>
    <mergeCell ref="I159:J159"/>
    <mergeCell ref="B160:G160"/>
    <mergeCell ref="H160:M160"/>
    <mergeCell ref="A185:F185"/>
    <mergeCell ref="B129:G129"/>
    <mergeCell ref="H129:M129"/>
    <mergeCell ref="A154:F154"/>
    <mergeCell ref="B157:G157"/>
    <mergeCell ref="H157:J157"/>
    <mergeCell ref="L157:M157"/>
    <mergeCell ref="B191:G191"/>
    <mergeCell ref="H191:M191"/>
    <mergeCell ref="A216:F216"/>
    <mergeCell ref="B219:G219"/>
    <mergeCell ref="H219:J219"/>
    <mergeCell ref="L219:M219"/>
    <mergeCell ref="B188:G188"/>
    <mergeCell ref="H188:J188"/>
    <mergeCell ref="L188:M188"/>
    <mergeCell ref="A189:G190"/>
    <mergeCell ref="I189:J189"/>
    <mergeCell ref="I190:J190"/>
    <mergeCell ref="B250:G250"/>
    <mergeCell ref="H250:J250"/>
    <mergeCell ref="L250:M250"/>
    <mergeCell ref="A251:G252"/>
    <mergeCell ref="I251:J251"/>
    <mergeCell ref="I252:J252"/>
    <mergeCell ref="A220:G221"/>
    <mergeCell ref="I220:J220"/>
    <mergeCell ref="I221:J221"/>
    <mergeCell ref="B222:G222"/>
    <mergeCell ref="H222:M222"/>
    <mergeCell ref="A247:F247"/>
    <mergeCell ref="A282:G283"/>
    <mergeCell ref="I282:J282"/>
    <mergeCell ref="I283:J283"/>
    <mergeCell ref="B284:G284"/>
    <mergeCell ref="H284:M284"/>
    <mergeCell ref="A309:F309"/>
    <mergeCell ref="B253:G253"/>
    <mergeCell ref="H253:M253"/>
    <mergeCell ref="A278:F278"/>
    <mergeCell ref="B281:G281"/>
    <mergeCell ref="H281:J281"/>
    <mergeCell ref="L281:M281"/>
    <mergeCell ref="B315:G315"/>
    <mergeCell ref="H315:M315"/>
    <mergeCell ref="A340:F340"/>
    <mergeCell ref="B343:G343"/>
    <mergeCell ref="H343:J343"/>
    <mergeCell ref="L343:M343"/>
    <mergeCell ref="B312:G312"/>
    <mergeCell ref="H312:J312"/>
    <mergeCell ref="L312:M312"/>
    <mergeCell ref="A313:G314"/>
    <mergeCell ref="I313:J313"/>
    <mergeCell ref="I314:J314"/>
    <mergeCell ref="B374:G374"/>
    <mergeCell ref="H374:J374"/>
    <mergeCell ref="L374:M374"/>
    <mergeCell ref="A375:G376"/>
    <mergeCell ref="I375:J375"/>
    <mergeCell ref="I376:J376"/>
    <mergeCell ref="A344:G345"/>
    <mergeCell ref="I344:J344"/>
    <mergeCell ref="I345:J345"/>
    <mergeCell ref="B346:G346"/>
    <mergeCell ref="H346:M346"/>
    <mergeCell ref="A371:F371"/>
    <mergeCell ref="A406:G407"/>
    <mergeCell ref="I406:J406"/>
    <mergeCell ref="I407:J407"/>
    <mergeCell ref="B408:G408"/>
    <mergeCell ref="H408:M408"/>
    <mergeCell ref="A433:F433"/>
    <mergeCell ref="B377:G377"/>
    <mergeCell ref="H377:M377"/>
    <mergeCell ref="A402:F402"/>
    <mergeCell ref="B405:G405"/>
    <mergeCell ref="H405:J405"/>
    <mergeCell ref="L405:M405"/>
    <mergeCell ref="B439:G439"/>
    <mergeCell ref="H439:M439"/>
    <mergeCell ref="A464:F464"/>
    <mergeCell ref="B467:G467"/>
    <mergeCell ref="H467:J467"/>
    <mergeCell ref="L467:M467"/>
    <mergeCell ref="B436:G436"/>
    <mergeCell ref="H436:J436"/>
    <mergeCell ref="L436:M436"/>
    <mergeCell ref="A437:G438"/>
    <mergeCell ref="I437:J437"/>
    <mergeCell ref="I438:J438"/>
    <mergeCell ref="B498:G498"/>
    <mergeCell ref="H498:J498"/>
    <mergeCell ref="L498:M498"/>
    <mergeCell ref="A499:G500"/>
    <mergeCell ref="I499:J499"/>
    <mergeCell ref="I500:J500"/>
    <mergeCell ref="A468:G469"/>
    <mergeCell ref="I468:J468"/>
    <mergeCell ref="I469:J469"/>
    <mergeCell ref="B470:G470"/>
    <mergeCell ref="H470:M470"/>
    <mergeCell ref="A495:F495"/>
    <mergeCell ref="A530:G531"/>
    <mergeCell ref="I530:J530"/>
    <mergeCell ref="I531:J531"/>
    <mergeCell ref="B532:G532"/>
    <mergeCell ref="H532:M532"/>
    <mergeCell ref="A557:F557"/>
    <mergeCell ref="B501:G501"/>
    <mergeCell ref="H501:M501"/>
    <mergeCell ref="A526:F526"/>
    <mergeCell ref="B529:G529"/>
    <mergeCell ref="H529:J529"/>
    <mergeCell ref="L529:M529"/>
    <mergeCell ref="B563:G563"/>
    <mergeCell ref="H563:M563"/>
    <mergeCell ref="A588:F588"/>
    <mergeCell ref="B591:G591"/>
    <mergeCell ref="H591:J591"/>
    <mergeCell ref="L591:M591"/>
    <mergeCell ref="B560:G560"/>
    <mergeCell ref="H560:J560"/>
    <mergeCell ref="L560:M560"/>
    <mergeCell ref="A561:G562"/>
    <mergeCell ref="I561:J561"/>
    <mergeCell ref="I562:J562"/>
    <mergeCell ref="B622:G622"/>
    <mergeCell ref="H622:J622"/>
    <mergeCell ref="L622:M622"/>
    <mergeCell ref="A623:G624"/>
    <mergeCell ref="I623:J623"/>
    <mergeCell ref="I624:J624"/>
    <mergeCell ref="A592:G593"/>
    <mergeCell ref="I592:J592"/>
    <mergeCell ref="I593:J593"/>
    <mergeCell ref="B594:G594"/>
    <mergeCell ref="H594:M594"/>
    <mergeCell ref="A619:F619"/>
    <mergeCell ref="A654:G655"/>
    <mergeCell ref="I654:J654"/>
    <mergeCell ref="I655:J655"/>
    <mergeCell ref="B656:G656"/>
    <mergeCell ref="H656:M656"/>
    <mergeCell ref="A681:F681"/>
    <mergeCell ref="B625:G625"/>
    <mergeCell ref="H625:M625"/>
    <mergeCell ref="A650:F650"/>
    <mergeCell ref="B653:G653"/>
    <mergeCell ref="H653:J653"/>
    <mergeCell ref="L653:M653"/>
    <mergeCell ref="B687:G687"/>
    <mergeCell ref="H687:M687"/>
    <mergeCell ref="A712:F712"/>
    <mergeCell ref="B715:G715"/>
    <mergeCell ref="H715:J715"/>
    <mergeCell ref="L715:M715"/>
    <mergeCell ref="B684:G684"/>
    <mergeCell ref="H684:J684"/>
    <mergeCell ref="L684:M684"/>
    <mergeCell ref="A685:G686"/>
    <mergeCell ref="I685:J685"/>
    <mergeCell ref="I686:J686"/>
    <mergeCell ref="B746:G746"/>
    <mergeCell ref="H746:J746"/>
    <mergeCell ref="L746:M746"/>
    <mergeCell ref="A747:G748"/>
    <mergeCell ref="I747:J747"/>
    <mergeCell ref="I748:J748"/>
    <mergeCell ref="A716:G717"/>
    <mergeCell ref="I716:J716"/>
    <mergeCell ref="I717:J717"/>
    <mergeCell ref="B718:G718"/>
    <mergeCell ref="H718:M718"/>
    <mergeCell ref="A743:F743"/>
    <mergeCell ref="A778:G779"/>
    <mergeCell ref="I778:J778"/>
    <mergeCell ref="I779:J779"/>
    <mergeCell ref="B780:G780"/>
    <mergeCell ref="H780:M780"/>
    <mergeCell ref="A805:F805"/>
    <mergeCell ref="B749:G749"/>
    <mergeCell ref="H749:M749"/>
    <mergeCell ref="A774:F774"/>
    <mergeCell ref="B777:G777"/>
    <mergeCell ref="H777:J777"/>
    <mergeCell ref="L777:M777"/>
    <mergeCell ref="B811:G811"/>
    <mergeCell ref="H811:M811"/>
    <mergeCell ref="A836:F836"/>
    <mergeCell ref="B839:G839"/>
    <mergeCell ref="H839:J839"/>
    <mergeCell ref="L839:M839"/>
    <mergeCell ref="B808:G808"/>
    <mergeCell ref="H808:J808"/>
    <mergeCell ref="L808:M808"/>
    <mergeCell ref="A809:G810"/>
    <mergeCell ref="I809:J809"/>
    <mergeCell ref="I810:J810"/>
    <mergeCell ref="B870:G870"/>
    <mergeCell ref="H870:J870"/>
    <mergeCell ref="L870:M870"/>
    <mergeCell ref="A871:G872"/>
    <mergeCell ref="I871:J871"/>
    <mergeCell ref="I872:J872"/>
    <mergeCell ref="A840:G841"/>
    <mergeCell ref="I840:J840"/>
    <mergeCell ref="I841:J841"/>
    <mergeCell ref="B842:G842"/>
    <mergeCell ref="H842:M842"/>
    <mergeCell ref="A867:F867"/>
    <mergeCell ref="A902:G903"/>
    <mergeCell ref="I902:J902"/>
    <mergeCell ref="I903:J903"/>
    <mergeCell ref="B904:G904"/>
    <mergeCell ref="H904:M904"/>
    <mergeCell ref="A929:F929"/>
    <mergeCell ref="B873:G873"/>
    <mergeCell ref="H873:M873"/>
    <mergeCell ref="A898:F898"/>
    <mergeCell ref="B901:G901"/>
    <mergeCell ref="H901:J901"/>
    <mergeCell ref="L901:M901"/>
    <mergeCell ref="B935:G935"/>
    <mergeCell ref="H935:M935"/>
    <mergeCell ref="A960:F960"/>
    <mergeCell ref="B963:G963"/>
    <mergeCell ref="H963:J963"/>
    <mergeCell ref="L963:M963"/>
    <mergeCell ref="B932:G932"/>
    <mergeCell ref="H932:J932"/>
    <mergeCell ref="L932:M932"/>
    <mergeCell ref="A933:G934"/>
    <mergeCell ref="I933:J933"/>
    <mergeCell ref="I934:J934"/>
    <mergeCell ref="B994:G994"/>
    <mergeCell ref="H994:J994"/>
    <mergeCell ref="L994:M994"/>
    <mergeCell ref="A995:G996"/>
    <mergeCell ref="I995:J995"/>
    <mergeCell ref="I996:J996"/>
    <mergeCell ref="A964:G965"/>
    <mergeCell ref="I964:J964"/>
    <mergeCell ref="I965:J965"/>
    <mergeCell ref="B966:G966"/>
    <mergeCell ref="H966:M966"/>
    <mergeCell ref="A991:F991"/>
    <mergeCell ref="A1026:G1027"/>
    <mergeCell ref="I1026:J1026"/>
    <mergeCell ref="I1027:J1027"/>
    <mergeCell ref="B1028:G1028"/>
    <mergeCell ref="H1028:M1028"/>
    <mergeCell ref="A1053:F1053"/>
    <mergeCell ref="B997:G997"/>
    <mergeCell ref="H997:M997"/>
    <mergeCell ref="A1022:F1022"/>
    <mergeCell ref="B1025:G1025"/>
    <mergeCell ref="H1025:J1025"/>
    <mergeCell ref="L1025:M1025"/>
    <mergeCell ref="B1059:G1059"/>
    <mergeCell ref="H1059:M1059"/>
    <mergeCell ref="A1084:F1084"/>
    <mergeCell ref="B1087:G1087"/>
    <mergeCell ref="H1087:J1087"/>
    <mergeCell ref="L1087:M1087"/>
    <mergeCell ref="B1056:G1056"/>
    <mergeCell ref="H1056:J1056"/>
    <mergeCell ref="L1056:M1056"/>
    <mergeCell ref="A1057:G1058"/>
    <mergeCell ref="I1057:J1057"/>
    <mergeCell ref="I1058:J1058"/>
    <mergeCell ref="B1118:G1118"/>
    <mergeCell ref="H1118:J1118"/>
    <mergeCell ref="L1118:M1118"/>
    <mergeCell ref="A1119:G1120"/>
    <mergeCell ref="I1119:J1119"/>
    <mergeCell ref="I1120:J1120"/>
    <mergeCell ref="A1088:G1089"/>
    <mergeCell ref="I1088:J1088"/>
    <mergeCell ref="I1089:J1089"/>
    <mergeCell ref="B1090:G1090"/>
    <mergeCell ref="H1090:M1090"/>
    <mergeCell ref="A1115:F1115"/>
    <mergeCell ref="A1150:G1151"/>
    <mergeCell ref="I1150:J1150"/>
    <mergeCell ref="I1151:J1151"/>
    <mergeCell ref="B1152:G1152"/>
    <mergeCell ref="H1152:M1152"/>
    <mergeCell ref="A1177:F1177"/>
    <mergeCell ref="B1121:G1121"/>
    <mergeCell ref="H1121:M1121"/>
    <mergeCell ref="A1146:F1146"/>
    <mergeCell ref="B1149:G1149"/>
    <mergeCell ref="H1149:J1149"/>
    <mergeCell ref="L1149:M1149"/>
    <mergeCell ref="B1183:G1183"/>
    <mergeCell ref="H1183:M1183"/>
    <mergeCell ref="A1208:F1208"/>
    <mergeCell ref="B1211:G1211"/>
    <mergeCell ref="H1211:J1211"/>
    <mergeCell ref="L1211:M1211"/>
    <mergeCell ref="B1180:G1180"/>
    <mergeCell ref="H1180:J1180"/>
    <mergeCell ref="L1180:M1180"/>
    <mergeCell ref="A1181:G1182"/>
    <mergeCell ref="I1181:J1181"/>
    <mergeCell ref="I1182:J1182"/>
    <mergeCell ref="B1242:G1242"/>
    <mergeCell ref="H1242:J1242"/>
    <mergeCell ref="L1242:M1242"/>
    <mergeCell ref="A1243:G1244"/>
    <mergeCell ref="I1243:J1243"/>
    <mergeCell ref="I1244:J1244"/>
    <mergeCell ref="A1212:G1213"/>
    <mergeCell ref="I1212:J1212"/>
    <mergeCell ref="I1213:J1213"/>
    <mergeCell ref="B1214:G1214"/>
    <mergeCell ref="H1214:M1214"/>
    <mergeCell ref="A1239:F1239"/>
    <mergeCell ref="A1274:G1275"/>
    <mergeCell ref="I1274:J1274"/>
    <mergeCell ref="I1275:J1275"/>
    <mergeCell ref="B1276:G1276"/>
    <mergeCell ref="H1276:M1276"/>
    <mergeCell ref="A1301:F1301"/>
    <mergeCell ref="B1245:G1245"/>
    <mergeCell ref="H1245:M1245"/>
    <mergeCell ref="A1270:F1270"/>
    <mergeCell ref="B1273:G1273"/>
    <mergeCell ref="H1273:J1273"/>
    <mergeCell ref="L1273:M1273"/>
    <mergeCell ref="B1307:G1307"/>
    <mergeCell ref="H1307:M1307"/>
    <mergeCell ref="A1332:F1332"/>
    <mergeCell ref="B1335:G1335"/>
    <mergeCell ref="H1335:J1335"/>
    <mergeCell ref="L1335:M1335"/>
    <mergeCell ref="B1304:G1304"/>
    <mergeCell ref="H1304:J1304"/>
    <mergeCell ref="L1304:M1304"/>
    <mergeCell ref="A1305:G1306"/>
    <mergeCell ref="I1305:J1305"/>
    <mergeCell ref="I1306:J1306"/>
    <mergeCell ref="B1366:G1366"/>
    <mergeCell ref="H1366:J1366"/>
    <mergeCell ref="L1366:M1366"/>
    <mergeCell ref="A1367:G1368"/>
    <mergeCell ref="I1367:J1367"/>
    <mergeCell ref="I1368:J1368"/>
    <mergeCell ref="A1336:G1337"/>
    <mergeCell ref="I1336:J1336"/>
    <mergeCell ref="I1337:J1337"/>
    <mergeCell ref="B1338:G1338"/>
    <mergeCell ref="H1338:M1338"/>
    <mergeCell ref="A1363:F1363"/>
    <mergeCell ref="A1398:G1399"/>
    <mergeCell ref="I1398:J1398"/>
    <mergeCell ref="I1399:J1399"/>
    <mergeCell ref="B1400:G1400"/>
    <mergeCell ref="H1400:M1400"/>
    <mergeCell ref="A1425:F1425"/>
    <mergeCell ref="B1369:G1369"/>
    <mergeCell ref="H1369:M1369"/>
    <mergeCell ref="A1394:F1394"/>
    <mergeCell ref="B1397:G1397"/>
    <mergeCell ref="H1397:J1397"/>
    <mergeCell ref="L1397:M1397"/>
    <mergeCell ref="B1431:G1431"/>
    <mergeCell ref="H1431:M1431"/>
    <mergeCell ref="A1456:F1456"/>
    <mergeCell ref="B1459:G1459"/>
    <mergeCell ref="H1459:J1459"/>
    <mergeCell ref="L1459:M1459"/>
    <mergeCell ref="B1428:G1428"/>
    <mergeCell ref="H1428:J1428"/>
    <mergeCell ref="L1428:M1428"/>
    <mergeCell ref="A1429:G1430"/>
    <mergeCell ref="I1429:J1429"/>
    <mergeCell ref="I1430:J1430"/>
    <mergeCell ref="B1490:G1490"/>
    <mergeCell ref="H1490:J1490"/>
    <mergeCell ref="L1490:M1490"/>
    <mergeCell ref="A1491:G1492"/>
    <mergeCell ref="I1491:J1491"/>
    <mergeCell ref="I1492:J1492"/>
    <mergeCell ref="A1460:G1461"/>
    <mergeCell ref="I1460:J1460"/>
    <mergeCell ref="I1461:J1461"/>
    <mergeCell ref="B1462:G1462"/>
    <mergeCell ref="H1462:M1462"/>
    <mergeCell ref="A1487:F1487"/>
    <mergeCell ref="A1522:G1523"/>
    <mergeCell ref="I1522:J1522"/>
    <mergeCell ref="I1523:J1523"/>
    <mergeCell ref="B1524:G1524"/>
    <mergeCell ref="H1524:M1524"/>
    <mergeCell ref="A1549:F1549"/>
    <mergeCell ref="B1493:G1493"/>
    <mergeCell ref="H1493:M1493"/>
    <mergeCell ref="A1518:F1518"/>
    <mergeCell ref="B1521:G1521"/>
    <mergeCell ref="H1521:J1521"/>
    <mergeCell ref="L1521:M1521"/>
    <mergeCell ref="B1555:G1555"/>
    <mergeCell ref="H1555:M1555"/>
    <mergeCell ref="A1580:F1580"/>
    <mergeCell ref="B1583:G1583"/>
    <mergeCell ref="H1583:J1583"/>
    <mergeCell ref="L1583:M1583"/>
    <mergeCell ref="B1552:G1552"/>
    <mergeCell ref="H1552:J1552"/>
    <mergeCell ref="L1552:M1552"/>
    <mergeCell ref="A1553:G1554"/>
    <mergeCell ref="I1553:J1553"/>
    <mergeCell ref="I1554:J1554"/>
    <mergeCell ref="B1614:G1614"/>
    <mergeCell ref="H1614:J1614"/>
    <mergeCell ref="L1614:M1614"/>
    <mergeCell ref="A1615:G1616"/>
    <mergeCell ref="I1615:J1615"/>
    <mergeCell ref="I1616:J1616"/>
    <mergeCell ref="A1584:G1585"/>
    <mergeCell ref="I1584:J1584"/>
    <mergeCell ref="I1585:J1585"/>
    <mergeCell ref="B1586:G1586"/>
    <mergeCell ref="H1586:M1586"/>
    <mergeCell ref="A1611:F1611"/>
    <mergeCell ref="A1646:G1647"/>
    <mergeCell ref="I1646:J1646"/>
    <mergeCell ref="I1647:J1647"/>
    <mergeCell ref="B1648:G1648"/>
    <mergeCell ref="H1648:M1648"/>
    <mergeCell ref="A1673:F1673"/>
    <mergeCell ref="B1617:G1617"/>
    <mergeCell ref="H1617:M1617"/>
    <mergeCell ref="A1642:F1642"/>
    <mergeCell ref="B1645:G1645"/>
    <mergeCell ref="H1645:J1645"/>
    <mergeCell ref="L1645:M1645"/>
    <mergeCell ref="B1679:G1679"/>
    <mergeCell ref="H1679:M1679"/>
    <mergeCell ref="A1704:F1704"/>
    <mergeCell ref="B1707:G1707"/>
    <mergeCell ref="H1707:J1707"/>
    <mergeCell ref="L1707:M1707"/>
    <mergeCell ref="B1676:G1676"/>
    <mergeCell ref="H1676:J1676"/>
    <mergeCell ref="L1676:M1676"/>
    <mergeCell ref="A1677:G1678"/>
    <mergeCell ref="I1677:J1677"/>
    <mergeCell ref="I1678:J1678"/>
    <mergeCell ref="B1738:G1738"/>
    <mergeCell ref="H1738:J1738"/>
    <mergeCell ref="L1738:M1738"/>
    <mergeCell ref="A1739:G1740"/>
    <mergeCell ref="I1739:J1739"/>
    <mergeCell ref="I1740:J1740"/>
    <mergeCell ref="A1708:G1709"/>
    <mergeCell ref="I1708:J1708"/>
    <mergeCell ref="I1709:J1709"/>
    <mergeCell ref="B1710:G1710"/>
    <mergeCell ref="H1710:M1710"/>
    <mergeCell ref="A1735:F1735"/>
    <mergeCell ref="A1770:G1771"/>
    <mergeCell ref="I1770:J1770"/>
    <mergeCell ref="I1771:J1771"/>
    <mergeCell ref="B1772:G1772"/>
    <mergeCell ref="H1772:M1772"/>
    <mergeCell ref="A1797:F1797"/>
    <mergeCell ref="B1741:G1741"/>
    <mergeCell ref="H1741:M1741"/>
    <mergeCell ref="A1766:F1766"/>
    <mergeCell ref="B1769:G1769"/>
    <mergeCell ref="H1769:J1769"/>
    <mergeCell ref="L1769:M1769"/>
    <mergeCell ref="B1803:G1803"/>
    <mergeCell ref="H1803:M1803"/>
    <mergeCell ref="A1828:F1828"/>
    <mergeCell ref="B1831:G1831"/>
    <mergeCell ref="H1831:J1831"/>
    <mergeCell ref="L1831:M1831"/>
    <mergeCell ref="B1800:G1800"/>
    <mergeCell ref="H1800:J1800"/>
    <mergeCell ref="L1800:M1800"/>
    <mergeCell ref="A1801:G1802"/>
    <mergeCell ref="I1801:J1801"/>
    <mergeCell ref="I1802:J1802"/>
    <mergeCell ref="B1862:G1862"/>
    <mergeCell ref="H1862:J1862"/>
    <mergeCell ref="L1862:M1862"/>
    <mergeCell ref="A1863:G1864"/>
    <mergeCell ref="I1863:J1863"/>
    <mergeCell ref="I1864:J1864"/>
    <mergeCell ref="A1832:G1833"/>
    <mergeCell ref="I1832:J1832"/>
    <mergeCell ref="I1833:J1833"/>
    <mergeCell ref="B1834:G1834"/>
    <mergeCell ref="H1834:M1834"/>
    <mergeCell ref="A1859:F1859"/>
    <mergeCell ref="A1894:G1895"/>
    <mergeCell ref="I1894:J1894"/>
    <mergeCell ref="I1895:J1895"/>
    <mergeCell ref="B1896:G1896"/>
    <mergeCell ref="H1896:M1896"/>
    <mergeCell ref="A1921:F1921"/>
    <mergeCell ref="B1865:G1865"/>
    <mergeCell ref="H1865:M1865"/>
    <mergeCell ref="A1890:F1890"/>
    <mergeCell ref="B1893:G1893"/>
    <mergeCell ref="H1893:J1893"/>
    <mergeCell ref="L1893:M1893"/>
    <mergeCell ref="B1927:G1927"/>
    <mergeCell ref="H1927:M1927"/>
    <mergeCell ref="A1952:F1952"/>
    <mergeCell ref="B1955:G1955"/>
    <mergeCell ref="H1955:J1955"/>
    <mergeCell ref="L1955:M1955"/>
    <mergeCell ref="B1924:G1924"/>
    <mergeCell ref="H1924:J1924"/>
    <mergeCell ref="L1924:M1924"/>
    <mergeCell ref="A1925:G1926"/>
    <mergeCell ref="I1925:J1925"/>
    <mergeCell ref="I1926:J1926"/>
    <mergeCell ref="B1986:G1986"/>
    <mergeCell ref="H1986:J1986"/>
    <mergeCell ref="L1986:M1986"/>
    <mergeCell ref="A1987:G1988"/>
    <mergeCell ref="I1987:J1987"/>
    <mergeCell ref="I1988:J1988"/>
    <mergeCell ref="A1956:G1957"/>
    <mergeCell ref="I1956:J1956"/>
    <mergeCell ref="I1957:J1957"/>
    <mergeCell ref="B1958:G1958"/>
    <mergeCell ref="H1958:M1958"/>
    <mergeCell ref="A1983:F1983"/>
    <mergeCell ref="A2018:G2019"/>
    <mergeCell ref="I2018:J2018"/>
    <mergeCell ref="I2019:J2019"/>
    <mergeCell ref="B2020:G2020"/>
    <mergeCell ref="H2020:M2020"/>
    <mergeCell ref="A2045:F2045"/>
    <mergeCell ref="B1989:G1989"/>
    <mergeCell ref="H1989:M1989"/>
    <mergeCell ref="A2014:F2014"/>
    <mergeCell ref="B2017:G2017"/>
    <mergeCell ref="H2017:J2017"/>
    <mergeCell ref="L2017:M2017"/>
    <mergeCell ref="B2051:G2051"/>
    <mergeCell ref="H2051:M2051"/>
    <mergeCell ref="A2076:F2076"/>
    <mergeCell ref="B2079:G2079"/>
    <mergeCell ref="H2079:J2079"/>
    <mergeCell ref="L2079:M2079"/>
    <mergeCell ref="B2048:G2048"/>
    <mergeCell ref="H2048:J2048"/>
    <mergeCell ref="L2048:M2048"/>
    <mergeCell ref="A2049:G2050"/>
    <mergeCell ref="I2049:J2049"/>
    <mergeCell ref="I2050:J2050"/>
    <mergeCell ref="A2138:F2138"/>
    <mergeCell ref="B2141:G2141"/>
    <mergeCell ref="H2141:J2141"/>
    <mergeCell ref="L2141:M2141"/>
    <mergeCell ref="A2142:G2143"/>
    <mergeCell ref="I2142:J2142"/>
    <mergeCell ref="I2143:J2143"/>
    <mergeCell ref="A2080:G2081"/>
    <mergeCell ref="I2080:J2080"/>
    <mergeCell ref="I2081:J2081"/>
    <mergeCell ref="B2082:G2082"/>
    <mergeCell ref="H2082:M2082"/>
    <mergeCell ref="A2107:F2107"/>
    <mergeCell ref="A2173:G2174"/>
    <mergeCell ref="I2173:J2173"/>
    <mergeCell ref="I2174:J2174"/>
    <mergeCell ref="B2175:G2175"/>
    <mergeCell ref="H2175:M2175"/>
    <mergeCell ref="A2200:F2200"/>
    <mergeCell ref="B2144:G2144"/>
    <mergeCell ref="H2144:M2144"/>
    <mergeCell ref="A2169:F2169"/>
    <mergeCell ref="B2172:G2172"/>
    <mergeCell ref="H2172:J2172"/>
    <mergeCell ref="L2172:M2172"/>
    <mergeCell ref="B2206:G2206"/>
    <mergeCell ref="H2206:M2206"/>
    <mergeCell ref="A2231:F2231"/>
    <mergeCell ref="B2234:G2234"/>
    <mergeCell ref="H2234:J2234"/>
    <mergeCell ref="L2234:M2234"/>
    <mergeCell ref="B2203:G2203"/>
    <mergeCell ref="H2203:J2203"/>
    <mergeCell ref="L2203:M2203"/>
    <mergeCell ref="A2204:G2205"/>
    <mergeCell ref="I2204:J2204"/>
    <mergeCell ref="I2205:J2205"/>
    <mergeCell ref="B2265:G2265"/>
    <mergeCell ref="H2265:J2265"/>
    <mergeCell ref="L2265:M2265"/>
    <mergeCell ref="A2266:G2267"/>
    <mergeCell ref="I2266:J2266"/>
    <mergeCell ref="I2267:J2267"/>
    <mergeCell ref="A2235:G2236"/>
    <mergeCell ref="I2235:J2235"/>
    <mergeCell ref="I2236:J2236"/>
    <mergeCell ref="B2237:G2237"/>
    <mergeCell ref="H2237:M2237"/>
    <mergeCell ref="A2262:F2262"/>
    <mergeCell ref="A2297:G2298"/>
    <mergeCell ref="I2297:J2297"/>
    <mergeCell ref="I2298:J2298"/>
    <mergeCell ref="B2299:G2299"/>
    <mergeCell ref="H2299:M2299"/>
    <mergeCell ref="A2324:F2324"/>
    <mergeCell ref="B2268:G2268"/>
    <mergeCell ref="H2268:M2268"/>
    <mergeCell ref="A2293:F2293"/>
    <mergeCell ref="B2296:G2296"/>
    <mergeCell ref="H2296:J2296"/>
    <mergeCell ref="L2296:M2296"/>
    <mergeCell ref="B2330:G2330"/>
    <mergeCell ref="H2330:M2330"/>
    <mergeCell ref="A2355:F2355"/>
    <mergeCell ref="B2358:G2358"/>
    <mergeCell ref="H2358:J2358"/>
    <mergeCell ref="L2358:M2358"/>
    <mergeCell ref="B2327:G2327"/>
    <mergeCell ref="H2327:J2327"/>
    <mergeCell ref="L2327:M2327"/>
    <mergeCell ref="A2328:G2329"/>
    <mergeCell ref="I2328:J2328"/>
    <mergeCell ref="I2329:J2329"/>
    <mergeCell ref="B2389:G2389"/>
    <mergeCell ref="H2389:J2389"/>
    <mergeCell ref="L2389:M2389"/>
    <mergeCell ref="A2390:G2391"/>
    <mergeCell ref="I2390:J2390"/>
    <mergeCell ref="I2391:J2391"/>
    <mergeCell ref="A2359:G2360"/>
    <mergeCell ref="I2359:J2359"/>
    <mergeCell ref="I2360:J2360"/>
    <mergeCell ref="B2361:G2361"/>
    <mergeCell ref="H2361:M2361"/>
    <mergeCell ref="A2386:F2386"/>
    <mergeCell ref="A2421:G2422"/>
    <mergeCell ref="I2421:J2421"/>
    <mergeCell ref="I2422:J2422"/>
    <mergeCell ref="B2423:G2423"/>
    <mergeCell ref="H2423:M2423"/>
    <mergeCell ref="A2448:F2448"/>
    <mergeCell ref="B2392:G2392"/>
    <mergeCell ref="H2392:M2392"/>
    <mergeCell ref="A2417:F2417"/>
    <mergeCell ref="B2420:G2420"/>
    <mergeCell ref="H2420:J2420"/>
    <mergeCell ref="L2420:M2420"/>
    <mergeCell ref="B2454:G2454"/>
    <mergeCell ref="H2454:M2454"/>
    <mergeCell ref="A2479:F2479"/>
    <mergeCell ref="B2482:G2482"/>
    <mergeCell ref="H2482:J2482"/>
    <mergeCell ref="L2482:M2482"/>
    <mergeCell ref="B2451:G2451"/>
    <mergeCell ref="H2451:J2451"/>
    <mergeCell ref="L2451:M2451"/>
    <mergeCell ref="A2452:G2453"/>
    <mergeCell ref="I2452:J2452"/>
    <mergeCell ref="I2453:J2453"/>
    <mergeCell ref="B2513:G2513"/>
    <mergeCell ref="H2513:J2513"/>
    <mergeCell ref="L2513:M2513"/>
    <mergeCell ref="A2514:G2515"/>
    <mergeCell ref="I2514:J2514"/>
    <mergeCell ref="I2515:J2515"/>
    <mergeCell ref="A2483:G2484"/>
    <mergeCell ref="I2483:J2483"/>
    <mergeCell ref="I2484:J2484"/>
    <mergeCell ref="B2485:G2485"/>
    <mergeCell ref="H2485:M2485"/>
    <mergeCell ref="A2510:F2510"/>
    <mergeCell ref="A2545:G2546"/>
    <mergeCell ref="I2545:J2545"/>
    <mergeCell ref="I2546:J2546"/>
    <mergeCell ref="B2547:G2547"/>
    <mergeCell ref="H2547:M2547"/>
    <mergeCell ref="A2572:F2572"/>
    <mergeCell ref="B2516:G2516"/>
    <mergeCell ref="H2516:M2516"/>
    <mergeCell ref="A2541:F2541"/>
    <mergeCell ref="B2544:G2544"/>
    <mergeCell ref="H2544:J2544"/>
    <mergeCell ref="L2544:M2544"/>
    <mergeCell ref="B2578:G2578"/>
    <mergeCell ref="H2578:M2578"/>
    <mergeCell ref="A2603:F2603"/>
    <mergeCell ref="B2606:G2606"/>
    <mergeCell ref="H2606:J2606"/>
    <mergeCell ref="L2606:M2606"/>
    <mergeCell ref="B2575:G2575"/>
    <mergeCell ref="H2575:J2575"/>
    <mergeCell ref="L2575:M2575"/>
    <mergeCell ref="A2576:G2577"/>
    <mergeCell ref="I2576:J2576"/>
    <mergeCell ref="I2577:J2577"/>
    <mergeCell ref="B2637:G2637"/>
    <mergeCell ref="H2637:J2637"/>
    <mergeCell ref="L2637:M2637"/>
    <mergeCell ref="A2638:G2639"/>
    <mergeCell ref="I2638:J2638"/>
    <mergeCell ref="I2639:J2639"/>
    <mergeCell ref="A2607:G2608"/>
    <mergeCell ref="I2607:J2607"/>
    <mergeCell ref="I2608:J2608"/>
    <mergeCell ref="B2609:G2609"/>
    <mergeCell ref="H2609:M2609"/>
    <mergeCell ref="A2634:F2634"/>
    <mergeCell ref="A2669:G2670"/>
    <mergeCell ref="I2669:J2669"/>
    <mergeCell ref="I2670:J2670"/>
    <mergeCell ref="B2671:G2671"/>
    <mergeCell ref="H2671:M2671"/>
    <mergeCell ref="A2696:F2696"/>
    <mergeCell ref="B2640:G2640"/>
    <mergeCell ref="H2640:M2640"/>
    <mergeCell ref="A2665:F2665"/>
    <mergeCell ref="B2668:G2668"/>
    <mergeCell ref="H2668:J2668"/>
    <mergeCell ref="L2668:M2668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68"/>
  <sheetViews>
    <sheetView workbookViewId="0">
      <selection sqref="A1:XFD1048576"/>
    </sheetView>
  </sheetViews>
  <sheetFormatPr baseColWidth="10" defaultColWidth="14.42578125" defaultRowHeight="15"/>
  <cols>
    <col min="1" max="1" width="55.7109375" customWidth="1"/>
    <col min="2" max="2" width="31.140625" customWidth="1"/>
    <col min="3" max="4" width="15.7109375" customWidth="1"/>
    <col min="5" max="5" width="18.5703125" customWidth="1"/>
    <col min="6" max="7" width="15.7109375" customWidth="1"/>
    <col min="8" max="9" width="3.28515625" customWidth="1"/>
    <col min="10" max="10" width="13.28515625" customWidth="1"/>
    <col min="11" max="26" width="12.140625" customWidth="1"/>
  </cols>
  <sheetData>
    <row r="1" spans="1:10" ht="51" customHeight="1">
      <c r="A1" s="60" t="s">
        <v>88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4.25" customHeight="1">
      <c r="A2" s="62" t="s">
        <v>89</v>
      </c>
      <c r="B2" s="63" t="s">
        <v>90</v>
      </c>
      <c r="C2" s="62" t="s">
        <v>3</v>
      </c>
      <c r="D2" s="64" t="s">
        <v>91</v>
      </c>
      <c r="E2" s="64" t="s">
        <v>92</v>
      </c>
      <c r="F2" s="64" t="s">
        <v>93</v>
      </c>
      <c r="G2" s="64" t="s">
        <v>94</v>
      </c>
      <c r="H2" s="65" t="s">
        <v>95</v>
      </c>
      <c r="I2" s="65" t="s">
        <v>96</v>
      </c>
      <c r="J2" s="65" t="s">
        <v>97</v>
      </c>
    </row>
    <row r="3" spans="1:10" ht="14.25" customHeight="1">
      <c r="A3" s="66" t="s">
        <v>52</v>
      </c>
      <c r="B3" s="67">
        <v>24</v>
      </c>
      <c r="C3" s="68">
        <v>45009</v>
      </c>
      <c r="D3" s="66">
        <v>0.95</v>
      </c>
      <c r="E3" s="66">
        <v>0.92666666666666675</v>
      </c>
      <c r="F3" s="66">
        <v>0.92222222222222228</v>
      </c>
      <c r="G3" s="66">
        <v>0.95</v>
      </c>
      <c r="H3" s="69"/>
      <c r="I3" s="69"/>
      <c r="J3" s="69"/>
    </row>
    <row r="4" spans="1:10" ht="14.25" customHeight="1">
      <c r="A4" s="66" t="s">
        <v>98</v>
      </c>
      <c r="B4" s="67">
        <v>16</v>
      </c>
      <c r="C4" s="68">
        <v>44981</v>
      </c>
      <c r="D4" s="66">
        <v>0.92083333333333328</v>
      </c>
      <c r="E4" s="66">
        <v>0.92749999999999999</v>
      </c>
      <c r="F4" s="66">
        <v>0.85833333333333339</v>
      </c>
      <c r="G4" s="66">
        <v>0.92083333333333328</v>
      </c>
      <c r="H4" s="69"/>
      <c r="I4" s="69"/>
      <c r="J4" s="69"/>
    </row>
    <row r="5" spans="1:10" ht="14.25" customHeight="1">
      <c r="A5" s="66" t="s">
        <v>99</v>
      </c>
      <c r="B5" s="67">
        <v>20</v>
      </c>
      <c r="C5" s="68">
        <v>45008</v>
      </c>
      <c r="D5" s="66">
        <v>0.93333333333333335</v>
      </c>
      <c r="E5" s="66">
        <v>0.92</v>
      </c>
      <c r="F5" s="66">
        <v>0.85666666666666669</v>
      </c>
      <c r="G5" s="66">
        <v>0.93333333333333335</v>
      </c>
      <c r="H5" s="69"/>
      <c r="I5" s="69"/>
      <c r="J5" s="69"/>
    </row>
    <row r="6" spans="1:10" ht="14.25" customHeight="1">
      <c r="A6" s="66" t="s">
        <v>100</v>
      </c>
      <c r="B6" s="67">
        <v>20</v>
      </c>
      <c r="C6" s="68">
        <v>44946</v>
      </c>
      <c r="D6" s="66">
        <v>0.95</v>
      </c>
      <c r="E6" s="66">
        <v>0.92</v>
      </c>
      <c r="F6" s="66">
        <v>0.6333333333333333</v>
      </c>
      <c r="G6" s="66">
        <v>0.95</v>
      </c>
      <c r="H6" s="69"/>
      <c r="I6" s="69"/>
      <c r="J6" s="69"/>
    </row>
    <row r="7" spans="1:10" ht="14.25" customHeight="1">
      <c r="A7" s="66" t="s">
        <v>101</v>
      </c>
      <c r="B7" s="67">
        <v>19</v>
      </c>
      <c r="C7" s="68">
        <v>44964</v>
      </c>
      <c r="D7" s="66">
        <v>0.94035087719298238</v>
      </c>
      <c r="E7" s="66">
        <v>0.94947368421052647</v>
      </c>
      <c r="F7" s="66">
        <v>0.89824561403508763</v>
      </c>
      <c r="G7" s="66">
        <v>0.94035087719298238</v>
      </c>
      <c r="H7" s="69"/>
      <c r="I7" s="69"/>
      <c r="J7" s="69"/>
    </row>
    <row r="8" spans="1:10" ht="14.25" customHeight="1">
      <c r="A8" s="66" t="s">
        <v>102</v>
      </c>
      <c r="B8" s="67">
        <v>19</v>
      </c>
      <c r="C8" s="68">
        <v>45015</v>
      </c>
      <c r="D8" s="66">
        <v>0.88771929824561413</v>
      </c>
      <c r="E8" s="66">
        <v>0.91999999999999993</v>
      </c>
      <c r="F8" s="66">
        <v>0.8771929824561403</v>
      </c>
      <c r="G8" s="66">
        <v>0.88771929824561413</v>
      </c>
      <c r="H8" s="69"/>
      <c r="I8" s="69"/>
      <c r="J8" s="69"/>
    </row>
    <row r="9" spans="1:10" ht="14.25" customHeight="1">
      <c r="A9" s="66" t="s">
        <v>101</v>
      </c>
      <c r="B9" s="67">
        <v>19</v>
      </c>
      <c r="C9" s="68">
        <v>44981</v>
      </c>
      <c r="D9" s="66">
        <v>0.93684210526315792</v>
      </c>
      <c r="E9" s="66">
        <v>0.93894736842105275</v>
      </c>
      <c r="F9" s="66">
        <v>0.84561403508771926</v>
      </c>
      <c r="G9" s="66">
        <v>0.93684210526315792</v>
      </c>
      <c r="H9" s="69"/>
      <c r="I9" s="69"/>
      <c r="J9" s="69"/>
    </row>
    <row r="10" spans="1:10" ht="14.25" customHeight="1">
      <c r="A10" s="66" t="s">
        <v>103</v>
      </c>
      <c r="B10" s="67">
        <v>15</v>
      </c>
      <c r="C10" s="68">
        <v>44995</v>
      </c>
      <c r="D10" s="66">
        <v>0.85333333333333328</v>
      </c>
      <c r="E10" s="66">
        <v>0.8666666666666667</v>
      </c>
      <c r="F10" s="66">
        <v>0.82666666666666666</v>
      </c>
      <c r="G10" s="66">
        <v>0.85333333333333328</v>
      </c>
      <c r="H10" s="69"/>
      <c r="I10" s="69"/>
      <c r="J10" s="69"/>
    </row>
    <row r="11" spans="1:10" ht="14.25" customHeight="1">
      <c r="A11" s="66" t="s">
        <v>104</v>
      </c>
      <c r="B11" s="67">
        <v>19</v>
      </c>
      <c r="C11" s="68">
        <v>44945</v>
      </c>
      <c r="D11" s="66">
        <v>0.94035087719298238</v>
      </c>
      <c r="E11" s="66">
        <v>0.8</v>
      </c>
      <c r="F11" s="66">
        <v>0.79999999999999982</v>
      </c>
      <c r="G11" s="66">
        <v>0.94035087719298238</v>
      </c>
      <c r="H11" s="69"/>
      <c r="I11" s="69"/>
      <c r="J11" s="69"/>
    </row>
    <row r="12" spans="1:10" ht="14.25" customHeight="1">
      <c r="A12" s="66" t="s">
        <v>105</v>
      </c>
      <c r="B12" s="67">
        <v>19</v>
      </c>
      <c r="C12" s="68">
        <v>44998</v>
      </c>
      <c r="D12" s="66">
        <v>0.9017543859649122</v>
      </c>
      <c r="E12" s="66">
        <v>0.89052631578947361</v>
      </c>
      <c r="F12" s="66">
        <v>0.82456140350877205</v>
      </c>
      <c r="G12" s="66">
        <v>0.9017543859649122</v>
      </c>
      <c r="H12" s="69"/>
      <c r="I12" s="69"/>
      <c r="J12" s="69"/>
    </row>
    <row r="13" spans="1:10" ht="14.25" customHeight="1">
      <c r="A13" s="66" t="s">
        <v>103</v>
      </c>
      <c r="B13" s="67">
        <v>15</v>
      </c>
      <c r="C13" s="68">
        <v>45003</v>
      </c>
      <c r="D13" s="66">
        <v>0.8</v>
      </c>
      <c r="E13" s="66">
        <v>0.83733333333333348</v>
      </c>
      <c r="F13" s="66">
        <v>0.87111111111111106</v>
      </c>
      <c r="G13" s="66">
        <v>0.8</v>
      </c>
      <c r="H13" s="69"/>
      <c r="I13" s="69"/>
      <c r="J13" s="69"/>
    </row>
    <row r="14" spans="1:10" ht="14.25" customHeight="1">
      <c r="A14" s="66" t="s">
        <v>52</v>
      </c>
      <c r="B14" s="67">
        <v>24</v>
      </c>
      <c r="C14" s="68">
        <v>44982</v>
      </c>
      <c r="D14" s="66">
        <v>0.95833333333333326</v>
      </c>
      <c r="E14" s="66">
        <v>0.91833333333333322</v>
      </c>
      <c r="F14" s="66">
        <v>0.91666666666666674</v>
      </c>
      <c r="G14" s="66">
        <v>0.95833333333333326</v>
      </c>
      <c r="H14" s="69"/>
      <c r="I14" s="69"/>
      <c r="J14" s="69"/>
    </row>
    <row r="15" spans="1:10" ht="14.25" customHeight="1">
      <c r="A15" s="66" t="s">
        <v>106</v>
      </c>
      <c r="B15" s="67">
        <v>18</v>
      </c>
      <c r="C15" s="68">
        <v>44977</v>
      </c>
      <c r="D15" s="66">
        <v>0.97407407407407409</v>
      </c>
      <c r="E15" s="66">
        <v>0.99777777777777776</v>
      </c>
      <c r="F15" s="66">
        <v>0.94444444444444442</v>
      </c>
      <c r="G15" s="66">
        <v>0.97407407407407409</v>
      </c>
      <c r="H15" s="69"/>
      <c r="I15" s="69"/>
      <c r="J15" s="69"/>
    </row>
    <row r="16" spans="1:10" ht="14.25" customHeight="1">
      <c r="A16" s="66" t="s">
        <v>107</v>
      </c>
      <c r="B16" s="67">
        <v>17</v>
      </c>
      <c r="C16" s="68">
        <v>44973</v>
      </c>
      <c r="D16" s="66">
        <v>0.97254901960784301</v>
      </c>
      <c r="E16" s="66">
        <v>0.96470588235294119</v>
      </c>
      <c r="F16" s="66">
        <v>0.94509803921568636</v>
      </c>
      <c r="G16" s="66">
        <v>0.97254901960784301</v>
      </c>
      <c r="H16" s="69"/>
      <c r="I16" s="69"/>
      <c r="J16" s="69"/>
    </row>
    <row r="17" spans="1:10" ht="14.25" customHeight="1">
      <c r="A17" s="66" t="s">
        <v>108</v>
      </c>
      <c r="B17" s="67">
        <v>17</v>
      </c>
      <c r="C17" s="68">
        <v>44959</v>
      </c>
      <c r="D17" s="66">
        <v>0.97254901960784301</v>
      </c>
      <c r="E17" s="66">
        <v>0.96470588235294119</v>
      </c>
      <c r="F17" s="66">
        <v>0.93333333333333335</v>
      </c>
      <c r="G17" s="66">
        <v>0.97254901960784301</v>
      </c>
      <c r="H17" s="69"/>
      <c r="I17" s="69"/>
      <c r="J17" s="69"/>
    </row>
    <row r="18" spans="1:10" ht="14.25" customHeight="1">
      <c r="A18" s="66" t="s">
        <v>66</v>
      </c>
      <c r="B18" s="67">
        <v>16</v>
      </c>
      <c r="C18" s="68">
        <v>45002</v>
      </c>
      <c r="D18" s="66">
        <v>0.97499999999999998</v>
      </c>
      <c r="E18" s="66">
        <v>0.97</v>
      </c>
      <c r="F18" s="66">
        <v>0.64166666666666661</v>
      </c>
      <c r="G18" s="66">
        <v>0.97499999999999998</v>
      </c>
      <c r="H18" s="69"/>
      <c r="I18" s="69"/>
      <c r="J18" s="69"/>
    </row>
    <row r="19" spans="1:10" ht="14.25" customHeight="1">
      <c r="A19" s="66" t="s">
        <v>109</v>
      </c>
      <c r="B19" s="67">
        <v>18</v>
      </c>
      <c r="C19" s="68">
        <v>44985</v>
      </c>
      <c r="D19" s="66">
        <v>0.97037037037037033</v>
      </c>
      <c r="E19" s="66">
        <v>0.9755555555555554</v>
      </c>
      <c r="F19" s="66">
        <v>0.89999999999999991</v>
      </c>
      <c r="G19" s="66">
        <v>0.97037037037037033</v>
      </c>
      <c r="H19" s="69"/>
      <c r="I19" s="69"/>
      <c r="J19" s="69"/>
    </row>
    <row r="20" spans="1:10" ht="14.25" customHeight="1">
      <c r="A20" s="66" t="s">
        <v>109</v>
      </c>
      <c r="B20" s="67">
        <v>18</v>
      </c>
      <c r="C20" s="68">
        <v>44953</v>
      </c>
      <c r="D20" s="66">
        <v>0.93333333333333335</v>
      </c>
      <c r="E20" s="66">
        <v>0.89111111111111108</v>
      </c>
      <c r="F20" s="66">
        <v>0.57037037037037042</v>
      </c>
      <c r="G20" s="66">
        <v>0.93333333333333335</v>
      </c>
      <c r="H20" s="69"/>
      <c r="I20" s="69"/>
      <c r="J20" s="69"/>
    </row>
    <row r="21" spans="1:10" ht="14.25" customHeight="1">
      <c r="A21" s="66" t="s">
        <v>110</v>
      </c>
      <c r="B21" s="67">
        <v>17</v>
      </c>
      <c r="C21" s="68">
        <v>44945</v>
      </c>
      <c r="D21" s="66">
        <v>0.97254901960784301</v>
      </c>
      <c r="E21" s="66">
        <v>0.96470588235294108</v>
      </c>
      <c r="F21" s="66">
        <v>0.97254901960784312</v>
      </c>
      <c r="G21" s="66">
        <v>0.97254901960784301</v>
      </c>
      <c r="H21" s="69"/>
      <c r="I21" s="69"/>
      <c r="J21" s="69"/>
    </row>
    <row r="22" spans="1:10" ht="14.25" customHeight="1">
      <c r="A22" s="66" t="s">
        <v>111</v>
      </c>
      <c r="B22" s="67">
        <v>17</v>
      </c>
      <c r="C22" s="68">
        <v>44998</v>
      </c>
      <c r="D22" s="66">
        <v>0.93333333333333335</v>
      </c>
      <c r="E22" s="66">
        <v>0.88470588235294123</v>
      </c>
      <c r="F22" s="66">
        <v>0.60784313725490202</v>
      </c>
      <c r="G22" s="66">
        <v>0.93333333333333335</v>
      </c>
      <c r="H22" s="69"/>
      <c r="I22" s="69"/>
      <c r="J22" s="69"/>
    </row>
    <row r="23" spans="1:10" ht="14.25" customHeight="1">
      <c r="A23" s="66" t="s">
        <v>112</v>
      </c>
      <c r="B23" s="67">
        <v>17</v>
      </c>
      <c r="C23" s="68">
        <v>44988</v>
      </c>
      <c r="D23" s="66">
        <v>0.98039215686274517</v>
      </c>
      <c r="E23" s="66">
        <v>0.97882352941176476</v>
      </c>
      <c r="F23" s="66">
        <v>0.9411764705882355</v>
      </c>
      <c r="G23" s="66">
        <v>0.98039215686274517</v>
      </c>
      <c r="H23" s="69"/>
      <c r="I23" s="69"/>
      <c r="J23" s="69"/>
    </row>
    <row r="24" spans="1:10" ht="14.25" customHeight="1">
      <c r="A24" s="66" t="s">
        <v>113</v>
      </c>
      <c r="B24" s="67">
        <v>19</v>
      </c>
      <c r="C24" s="68">
        <v>44949</v>
      </c>
      <c r="D24" s="66">
        <v>0.91228070175438591</v>
      </c>
      <c r="E24" s="66">
        <v>0.91368421052631588</v>
      </c>
      <c r="F24" s="66">
        <v>0.9263157894736842</v>
      </c>
      <c r="G24" s="66">
        <v>0.91228070175438591</v>
      </c>
      <c r="H24" s="69"/>
      <c r="I24" s="69"/>
      <c r="J24" s="69"/>
    </row>
    <row r="25" spans="1:10" ht="14.25" customHeight="1">
      <c r="A25" s="66" t="s">
        <v>113</v>
      </c>
      <c r="B25" s="67">
        <v>17</v>
      </c>
      <c r="C25" s="68">
        <v>44973</v>
      </c>
      <c r="D25" s="66">
        <v>0.90588235294117658</v>
      </c>
      <c r="E25" s="66">
        <v>0.86823529411764722</v>
      </c>
      <c r="F25" s="66">
        <v>0.91764705882352948</v>
      </c>
      <c r="G25" s="66">
        <v>0.90588235294117658</v>
      </c>
      <c r="H25" s="69"/>
      <c r="I25" s="69"/>
      <c r="J25" s="69"/>
    </row>
    <row r="26" spans="1:10" ht="14.25" customHeight="1">
      <c r="A26" s="66" t="s">
        <v>113</v>
      </c>
      <c r="B26" s="67">
        <v>15</v>
      </c>
      <c r="C26" s="68">
        <v>44998</v>
      </c>
      <c r="D26" s="66">
        <v>0.90666666666666662</v>
      </c>
      <c r="E26" s="66">
        <v>0.89600000000000002</v>
      </c>
      <c r="F26" s="66">
        <v>0.89777777777777779</v>
      </c>
      <c r="G26" s="66">
        <v>0.90666666666666662</v>
      </c>
      <c r="H26" s="69"/>
      <c r="I26" s="69"/>
      <c r="J26" s="69"/>
    </row>
    <row r="27" spans="1:10" ht="14.25" customHeight="1">
      <c r="A27" s="66" t="s">
        <v>114</v>
      </c>
      <c r="B27" s="67">
        <v>15</v>
      </c>
      <c r="C27" s="68">
        <v>44975</v>
      </c>
      <c r="D27" s="66">
        <v>0.98666666666666658</v>
      </c>
      <c r="E27" s="66">
        <v>0.97600000000000009</v>
      </c>
      <c r="F27" s="66">
        <v>0.97777777777777786</v>
      </c>
      <c r="G27" s="66">
        <v>0.98666666666666658</v>
      </c>
      <c r="H27" s="69"/>
      <c r="I27" s="69"/>
      <c r="J27" s="69"/>
    </row>
    <row r="28" spans="1:10" ht="14.25" customHeight="1">
      <c r="A28" s="66" t="s">
        <v>115</v>
      </c>
      <c r="B28" s="67">
        <v>15</v>
      </c>
      <c r="C28" s="68">
        <v>44983</v>
      </c>
      <c r="D28" s="66">
        <v>0.99555555555555564</v>
      </c>
      <c r="E28" s="66">
        <v>1</v>
      </c>
      <c r="F28" s="66">
        <v>1</v>
      </c>
      <c r="G28" s="66">
        <v>0.99555555555555564</v>
      </c>
      <c r="H28" s="69"/>
      <c r="I28" s="69"/>
      <c r="J28" s="69"/>
    </row>
    <row r="29" spans="1:10" ht="14.25" customHeight="1">
      <c r="A29" s="66" t="s">
        <v>116</v>
      </c>
      <c r="B29" s="67">
        <v>23</v>
      </c>
      <c r="C29" s="68">
        <v>44946</v>
      </c>
      <c r="D29" s="66">
        <v>0.96231884057971018</v>
      </c>
      <c r="E29" s="66">
        <v>0.96869565217391307</v>
      </c>
      <c r="F29" s="66">
        <v>0.93913043478260871</v>
      </c>
      <c r="G29" s="66">
        <v>0.96231884057971018</v>
      </c>
      <c r="H29" s="69"/>
      <c r="I29" s="69"/>
      <c r="J29" s="69"/>
    </row>
    <row r="30" spans="1:10" ht="14.25" customHeight="1">
      <c r="A30" s="66" t="s">
        <v>117</v>
      </c>
      <c r="B30" s="67">
        <v>23</v>
      </c>
      <c r="C30" s="68">
        <v>44960</v>
      </c>
      <c r="D30" s="66">
        <v>0.95362318840579696</v>
      </c>
      <c r="E30" s="66">
        <v>0.96869565217391307</v>
      </c>
      <c r="F30" s="66">
        <v>0.95362318840579696</v>
      </c>
      <c r="G30" s="66">
        <v>0.95362318840579696</v>
      </c>
      <c r="H30" s="69"/>
      <c r="I30" s="69"/>
      <c r="J30" s="69"/>
    </row>
    <row r="31" spans="1:10" ht="14.25" customHeight="1">
      <c r="A31" s="66" t="s">
        <v>118</v>
      </c>
      <c r="B31" s="67">
        <v>23</v>
      </c>
      <c r="C31" s="68">
        <v>44953</v>
      </c>
      <c r="D31" s="66">
        <v>0.9739130434782608</v>
      </c>
      <c r="E31" s="66">
        <v>0.93739130434782603</v>
      </c>
      <c r="F31" s="66">
        <v>0.97101449275362306</v>
      </c>
      <c r="G31" s="66">
        <v>0.9739130434782608</v>
      </c>
      <c r="H31" s="69"/>
      <c r="I31" s="69"/>
      <c r="J31" s="69"/>
    </row>
    <row r="32" spans="1:10" ht="14.25" customHeight="1">
      <c r="A32" s="66" t="s">
        <v>119</v>
      </c>
      <c r="B32" s="67">
        <v>17</v>
      </c>
      <c r="C32" s="68">
        <v>44981</v>
      </c>
      <c r="D32" s="66">
        <v>0.95294117647058818</v>
      </c>
      <c r="E32" s="66">
        <v>0.96000000000000008</v>
      </c>
      <c r="F32" s="66">
        <v>0.9647058823529413</v>
      </c>
      <c r="G32" s="66">
        <v>0.95294117647058818</v>
      </c>
      <c r="H32" s="69"/>
      <c r="I32" s="69"/>
      <c r="J32" s="69"/>
    </row>
    <row r="33" spans="1:10" ht="14.25" customHeight="1">
      <c r="A33" s="66" t="s">
        <v>103</v>
      </c>
      <c r="B33" s="67">
        <v>16</v>
      </c>
      <c r="C33" s="68">
        <v>45004</v>
      </c>
      <c r="D33" s="66">
        <v>0.96666666666666667</v>
      </c>
      <c r="E33" s="66">
        <v>0.9425</v>
      </c>
      <c r="F33" s="66">
        <v>0.97083333333333333</v>
      </c>
      <c r="G33" s="66">
        <v>0.96666666666666667</v>
      </c>
      <c r="H33" s="69"/>
      <c r="I33" s="69"/>
      <c r="J33" s="69"/>
    </row>
    <row r="34" spans="1:10" ht="14.25" customHeight="1">
      <c r="A34" s="66" t="s">
        <v>120</v>
      </c>
      <c r="B34" s="67">
        <v>20</v>
      </c>
      <c r="C34" s="68">
        <v>44961</v>
      </c>
      <c r="D34" s="66">
        <v>0.98333333333333328</v>
      </c>
      <c r="E34" s="66">
        <v>0.98599999999999999</v>
      </c>
      <c r="F34" s="66">
        <v>0.98333333333333328</v>
      </c>
      <c r="G34" s="66">
        <v>0.98333333333333328</v>
      </c>
      <c r="H34" s="69"/>
      <c r="I34" s="69"/>
      <c r="J34" s="69"/>
    </row>
    <row r="35" spans="1:10" ht="14.25" customHeight="1">
      <c r="A35" s="66" t="s">
        <v>45</v>
      </c>
      <c r="B35" s="67">
        <v>22</v>
      </c>
      <c r="C35" s="68">
        <v>44954</v>
      </c>
      <c r="D35" s="66">
        <v>1</v>
      </c>
      <c r="E35" s="66">
        <v>1</v>
      </c>
      <c r="F35" s="66">
        <v>0.99090909090909096</v>
      </c>
      <c r="G35" s="66">
        <v>1</v>
      </c>
      <c r="H35" s="69"/>
      <c r="I35" s="69"/>
      <c r="J35" s="69"/>
    </row>
    <row r="36" spans="1:10" ht="14.25" customHeight="1">
      <c r="A36" s="66" t="s">
        <v>121</v>
      </c>
      <c r="B36" s="67">
        <v>21</v>
      </c>
      <c r="C36" s="68">
        <v>44940</v>
      </c>
      <c r="D36" s="66">
        <v>0.97460317460317458</v>
      </c>
      <c r="E36" s="66">
        <v>0.97142857142857153</v>
      </c>
      <c r="F36" s="66">
        <v>0.97142857142857142</v>
      </c>
      <c r="G36" s="66">
        <v>0.97460317460317458</v>
      </c>
      <c r="H36" s="69"/>
      <c r="I36" s="69"/>
      <c r="J36" s="69"/>
    </row>
    <row r="37" spans="1:10" ht="14.25" customHeight="1">
      <c r="A37" s="66" t="s">
        <v>110</v>
      </c>
      <c r="B37" s="67">
        <v>20</v>
      </c>
      <c r="C37" s="68">
        <v>44933</v>
      </c>
      <c r="D37" s="66">
        <v>0.96333333333333349</v>
      </c>
      <c r="E37" s="66">
        <v>0.99199999999999999</v>
      </c>
      <c r="F37" s="66">
        <v>0.97333333333333327</v>
      </c>
      <c r="G37" s="66">
        <v>0.96333333333333349</v>
      </c>
      <c r="H37" s="69"/>
      <c r="I37" s="69"/>
      <c r="J37" s="69"/>
    </row>
    <row r="38" spans="1:10" ht="14.25" customHeight="1">
      <c r="A38" s="66" t="s">
        <v>122</v>
      </c>
      <c r="B38" s="67">
        <v>16</v>
      </c>
      <c r="C38" s="68">
        <v>45059</v>
      </c>
      <c r="D38" s="66">
        <v>0.95</v>
      </c>
      <c r="E38" s="66">
        <v>0.89000000000000012</v>
      </c>
      <c r="F38" s="66">
        <v>0.88749999999999996</v>
      </c>
      <c r="G38" s="66">
        <v>0.95</v>
      </c>
      <c r="H38" s="69"/>
      <c r="I38" s="69"/>
      <c r="J38" s="69"/>
    </row>
    <row r="39" spans="1:10" ht="14.25" customHeight="1">
      <c r="A39" s="66" t="s">
        <v>122</v>
      </c>
      <c r="B39" s="67">
        <v>16</v>
      </c>
      <c r="C39" s="68">
        <v>45060</v>
      </c>
      <c r="D39" s="66">
        <v>0.96666666666666667</v>
      </c>
      <c r="E39" s="66">
        <v>0.94750000000000001</v>
      </c>
      <c r="F39" s="66">
        <v>0.97916666666666674</v>
      </c>
      <c r="G39" s="66">
        <v>0.96666666666666667</v>
      </c>
      <c r="H39" s="69"/>
      <c r="I39" s="69"/>
      <c r="J39" s="69"/>
    </row>
    <row r="40" spans="1:10" ht="14.25" customHeight="1">
      <c r="A40" s="66" t="s">
        <v>123</v>
      </c>
      <c r="B40" s="67">
        <v>20</v>
      </c>
      <c r="C40" s="68">
        <v>45058</v>
      </c>
      <c r="D40" s="66">
        <v>0.97</v>
      </c>
      <c r="E40" s="66">
        <v>0.96000000000000008</v>
      </c>
      <c r="F40" s="66">
        <v>0.87333333333333329</v>
      </c>
      <c r="G40" s="66">
        <v>0.97</v>
      </c>
      <c r="H40" s="69"/>
      <c r="I40" s="69"/>
      <c r="J40" s="69"/>
    </row>
    <row r="41" spans="1:10" ht="14.25" customHeight="1">
      <c r="A41" s="66" t="s">
        <v>124</v>
      </c>
      <c r="B41" s="67">
        <v>20</v>
      </c>
      <c r="C41" s="68">
        <v>45093</v>
      </c>
      <c r="D41" s="66">
        <v>1</v>
      </c>
      <c r="E41" s="66">
        <v>1</v>
      </c>
      <c r="F41" s="66">
        <v>0.9966666666666667</v>
      </c>
      <c r="G41" s="66">
        <v>1</v>
      </c>
      <c r="H41" s="69"/>
      <c r="I41" s="69"/>
      <c r="J41" s="69"/>
    </row>
    <row r="42" spans="1:10" ht="14.25" customHeight="1">
      <c r="A42" s="66" t="s">
        <v>125</v>
      </c>
      <c r="B42" s="67">
        <v>19</v>
      </c>
      <c r="C42" s="68">
        <v>45070</v>
      </c>
      <c r="D42" s="66">
        <v>0.80350877192982462</v>
      </c>
      <c r="E42" s="66">
        <v>0.81052631578947376</v>
      </c>
      <c r="F42" s="66">
        <v>0.81403508771929833</v>
      </c>
      <c r="G42" s="66">
        <v>0.80350877192982462</v>
      </c>
      <c r="H42" s="69"/>
      <c r="I42" s="69"/>
      <c r="J42" s="69"/>
    </row>
    <row r="43" spans="1:10" ht="14.25" customHeight="1">
      <c r="A43" s="66" t="s">
        <v>126</v>
      </c>
      <c r="B43" s="67">
        <v>19</v>
      </c>
      <c r="C43" s="68">
        <v>45038</v>
      </c>
      <c r="D43" s="66">
        <v>0.96842105263157885</v>
      </c>
      <c r="E43" s="66">
        <v>0.97052631578947379</v>
      </c>
      <c r="F43" s="66">
        <v>0.96842105263157885</v>
      </c>
      <c r="G43" s="66">
        <v>0.96842105263157885</v>
      </c>
      <c r="H43" s="69"/>
      <c r="I43" s="69"/>
      <c r="J43" s="69"/>
    </row>
    <row r="44" spans="1:10" ht="14.25" customHeight="1">
      <c r="A44" s="66" t="s">
        <v>127</v>
      </c>
      <c r="B44" s="67">
        <v>18</v>
      </c>
      <c r="C44" s="68">
        <v>45064</v>
      </c>
      <c r="D44" s="66">
        <v>0.8925925925925926</v>
      </c>
      <c r="E44" s="66">
        <v>0.87999999999999989</v>
      </c>
      <c r="F44" s="66">
        <v>0.85925925925925939</v>
      </c>
      <c r="G44" s="66">
        <v>0.8925925925925926</v>
      </c>
      <c r="H44" s="69"/>
      <c r="I44" s="69"/>
      <c r="J44" s="69"/>
    </row>
    <row r="45" spans="1:10" ht="14.25" customHeight="1">
      <c r="A45" s="66" t="s">
        <v>128</v>
      </c>
      <c r="B45" s="67">
        <v>21</v>
      </c>
      <c r="C45" s="68">
        <v>45049</v>
      </c>
      <c r="D45" s="66">
        <v>0.94603174603174611</v>
      </c>
      <c r="E45" s="66">
        <v>0.95047619047619047</v>
      </c>
      <c r="F45" s="66">
        <v>0.94603174603174611</v>
      </c>
      <c r="G45" s="66">
        <v>0.94603174603174611</v>
      </c>
      <c r="H45" s="69"/>
      <c r="I45" s="69"/>
      <c r="J45" s="69"/>
    </row>
    <row r="46" spans="1:10" ht="14.25" customHeight="1">
      <c r="A46" s="66" t="s">
        <v>129</v>
      </c>
      <c r="B46" s="67">
        <v>21</v>
      </c>
      <c r="C46" s="68">
        <v>45068</v>
      </c>
      <c r="D46" s="66">
        <v>0.98095238095238102</v>
      </c>
      <c r="E46" s="66">
        <v>0.98095238095238102</v>
      </c>
      <c r="F46" s="66">
        <v>0.98095238095238102</v>
      </c>
      <c r="G46" s="66">
        <v>0.98095238095238102</v>
      </c>
      <c r="H46" s="69"/>
      <c r="I46" s="69"/>
      <c r="J46" s="69"/>
    </row>
    <row r="47" spans="1:10" ht="14.25" customHeight="1">
      <c r="A47" s="66" t="s">
        <v>130</v>
      </c>
      <c r="B47" s="67">
        <v>18</v>
      </c>
      <c r="C47" s="68">
        <v>45075</v>
      </c>
      <c r="D47" s="66">
        <v>0.94814814814814818</v>
      </c>
      <c r="E47" s="66">
        <v>0.95333333333333337</v>
      </c>
      <c r="F47" s="66">
        <v>0.80370370370370381</v>
      </c>
      <c r="G47" s="66">
        <v>0.94814814814814818</v>
      </c>
      <c r="H47" s="69"/>
      <c r="I47" s="69"/>
      <c r="J47" s="69"/>
    </row>
    <row r="48" spans="1:10" ht="14.25" customHeight="1">
      <c r="A48" s="66" t="s">
        <v>63</v>
      </c>
      <c r="B48" s="67">
        <v>18</v>
      </c>
      <c r="C48" s="68">
        <v>45098</v>
      </c>
      <c r="D48" s="66">
        <v>0.94444444444444442</v>
      </c>
      <c r="E48" s="66">
        <v>0.94444444444444442</v>
      </c>
      <c r="F48" s="66">
        <v>0.94814814814814818</v>
      </c>
      <c r="G48" s="66">
        <v>0.94444444444444442</v>
      </c>
      <c r="H48" s="69"/>
      <c r="I48" s="69"/>
      <c r="J48" s="69"/>
    </row>
    <row r="49" spans="1:10" ht="14.25" customHeight="1">
      <c r="A49" s="66" t="s">
        <v>131</v>
      </c>
      <c r="B49" s="67">
        <v>18</v>
      </c>
      <c r="C49" s="68">
        <v>45064</v>
      </c>
      <c r="D49" s="66">
        <v>0.97037037037037033</v>
      </c>
      <c r="E49" s="66">
        <v>0.94</v>
      </c>
      <c r="F49" s="66">
        <v>0.66666666666666674</v>
      </c>
      <c r="G49" s="66">
        <v>0.97037037037037033</v>
      </c>
      <c r="H49" s="69"/>
      <c r="I49" s="69"/>
      <c r="J49" s="69"/>
    </row>
    <row r="50" spans="1:10" ht="14.25" customHeight="1">
      <c r="A50" s="66" t="s">
        <v>132</v>
      </c>
      <c r="B50" s="67">
        <v>18</v>
      </c>
      <c r="C50" s="68">
        <v>45107</v>
      </c>
      <c r="D50" s="66">
        <v>0.97037037037037055</v>
      </c>
      <c r="E50" s="66">
        <v>0.98888888888888893</v>
      </c>
      <c r="F50" s="66">
        <v>0.97407407407407409</v>
      </c>
      <c r="G50" s="66">
        <v>0.97037037037037055</v>
      </c>
      <c r="H50" s="69"/>
      <c r="I50" s="69"/>
      <c r="J50" s="69"/>
    </row>
    <row r="51" spans="1:10" ht="14.25" customHeight="1">
      <c r="A51" s="66" t="s">
        <v>133</v>
      </c>
      <c r="B51" s="67">
        <v>18</v>
      </c>
      <c r="C51" s="68">
        <v>45064</v>
      </c>
      <c r="D51" s="66">
        <v>0.98148148148148151</v>
      </c>
      <c r="E51" s="66">
        <v>0.94444444444444442</v>
      </c>
      <c r="F51" s="66">
        <v>0.66666666666666674</v>
      </c>
      <c r="G51" s="66">
        <v>0.98148148148148151</v>
      </c>
      <c r="H51" s="69"/>
      <c r="I51" s="69"/>
      <c r="J51" s="69"/>
    </row>
    <row r="52" spans="1:10" ht="14.25" customHeight="1">
      <c r="A52" s="66" t="s">
        <v>134</v>
      </c>
      <c r="B52" s="67">
        <v>30</v>
      </c>
      <c r="C52" s="68">
        <v>45098</v>
      </c>
      <c r="D52" s="66">
        <v>0.97111111111111126</v>
      </c>
      <c r="E52" s="66">
        <v>0.97733333333333339</v>
      </c>
      <c r="F52" s="66">
        <v>0.93777777777777771</v>
      </c>
      <c r="G52" s="66">
        <v>0.97111111111111126</v>
      </c>
      <c r="H52" s="69"/>
      <c r="I52" s="69"/>
      <c r="J52" s="69"/>
    </row>
    <row r="53" spans="1:10" ht="14.25" customHeight="1">
      <c r="A53" s="66" t="s">
        <v>135</v>
      </c>
      <c r="B53" s="67">
        <v>27</v>
      </c>
      <c r="C53" s="68">
        <v>45017</v>
      </c>
      <c r="D53" s="66">
        <v>0.96296296296296302</v>
      </c>
      <c r="E53" s="66">
        <v>0.93333333333333335</v>
      </c>
      <c r="F53" s="66">
        <v>0.93086419753086425</v>
      </c>
      <c r="G53" s="66">
        <v>0.96296296296296302</v>
      </c>
      <c r="H53" s="69"/>
      <c r="I53" s="69"/>
      <c r="J53" s="69"/>
    </row>
    <row r="54" spans="1:10" ht="14.25" customHeight="1">
      <c r="A54" s="66" t="s">
        <v>136</v>
      </c>
      <c r="B54" s="67">
        <v>27</v>
      </c>
      <c r="C54" s="68">
        <v>45030</v>
      </c>
      <c r="D54" s="66">
        <v>0.98271604938271595</v>
      </c>
      <c r="E54" s="66">
        <v>0.99407407407407389</v>
      </c>
      <c r="F54" s="66">
        <v>0.99259259259259258</v>
      </c>
      <c r="G54" s="66">
        <v>0.98271604938271595</v>
      </c>
      <c r="H54" s="69"/>
      <c r="I54" s="69"/>
      <c r="J54" s="69"/>
    </row>
    <row r="55" spans="1:10" ht="14.25" customHeight="1">
      <c r="A55" s="66" t="s">
        <v>137</v>
      </c>
      <c r="B55" s="67">
        <v>21</v>
      </c>
      <c r="C55" s="68">
        <v>45028</v>
      </c>
      <c r="D55" s="66">
        <v>0.98095238095238102</v>
      </c>
      <c r="E55" s="66">
        <v>0.9904761904761904</v>
      </c>
      <c r="F55" s="66">
        <v>0.98095238095238102</v>
      </c>
      <c r="G55" s="66">
        <v>0.98095238095238102</v>
      </c>
      <c r="H55" s="69"/>
      <c r="I55" s="69"/>
      <c r="J55" s="69"/>
    </row>
    <row r="56" spans="1:10" ht="14.25" customHeight="1">
      <c r="A56" s="66" t="s">
        <v>138</v>
      </c>
      <c r="B56" s="67">
        <v>13</v>
      </c>
      <c r="C56" s="68">
        <v>45025</v>
      </c>
      <c r="D56" s="66">
        <v>0.96923076923076923</v>
      </c>
      <c r="E56" s="66">
        <v>0.98461538461538467</v>
      </c>
      <c r="F56" s="66">
        <v>0.96923076923076923</v>
      </c>
      <c r="G56" s="66">
        <v>0.96923076923076923</v>
      </c>
      <c r="H56" s="69"/>
      <c r="I56" s="69"/>
      <c r="J56" s="69"/>
    </row>
    <row r="57" spans="1:10" ht="14.25" customHeight="1">
      <c r="A57" s="66" t="s">
        <v>139</v>
      </c>
      <c r="B57" s="67">
        <v>21</v>
      </c>
      <c r="C57" s="68">
        <v>45079</v>
      </c>
      <c r="D57" s="66">
        <v>0.98095238095238102</v>
      </c>
      <c r="E57" s="66">
        <v>0.98285714285714287</v>
      </c>
      <c r="F57" s="66">
        <v>0.97777777777777775</v>
      </c>
      <c r="G57" s="66">
        <v>0.98095238095238102</v>
      </c>
      <c r="H57" s="69"/>
      <c r="I57" s="69"/>
      <c r="J57" s="69"/>
    </row>
    <row r="58" spans="1:10" ht="14.25" customHeight="1">
      <c r="A58" s="66" t="s">
        <v>140</v>
      </c>
      <c r="B58" s="67">
        <v>16</v>
      </c>
      <c r="C58" s="68">
        <v>45093</v>
      </c>
      <c r="D58" s="66">
        <v>0.98750000000000004</v>
      </c>
      <c r="E58" s="66">
        <v>0.95750000000000002</v>
      </c>
      <c r="F58" s="66">
        <v>0.79583333333333339</v>
      </c>
      <c r="G58" s="66">
        <v>0.98750000000000004</v>
      </c>
      <c r="H58" s="69"/>
      <c r="I58" s="69"/>
      <c r="J58" s="69"/>
    </row>
    <row r="59" spans="1:10" ht="14.25" customHeight="1">
      <c r="A59" s="66" t="s">
        <v>141</v>
      </c>
      <c r="B59" s="67">
        <v>15</v>
      </c>
      <c r="C59" s="68">
        <v>45059</v>
      </c>
      <c r="D59" s="66">
        <v>0.97777777777777775</v>
      </c>
      <c r="E59" s="66">
        <v>0.92533333333333323</v>
      </c>
      <c r="F59" s="66">
        <v>0.91111111111111109</v>
      </c>
      <c r="G59" s="66">
        <v>0.97777777777777775</v>
      </c>
      <c r="H59" s="69"/>
      <c r="I59" s="69"/>
      <c r="J59" s="69"/>
    </row>
    <row r="60" spans="1:10" ht="14.25" customHeight="1">
      <c r="A60" s="66" t="s">
        <v>142</v>
      </c>
      <c r="B60" s="67">
        <v>17</v>
      </c>
      <c r="C60" s="68">
        <v>45095</v>
      </c>
      <c r="D60" s="66">
        <v>0.98039215686274517</v>
      </c>
      <c r="E60" s="66">
        <v>0.98352941176470587</v>
      </c>
      <c r="F60" s="66">
        <v>0.98431372549019602</v>
      </c>
      <c r="G60" s="66">
        <v>0.98039215686274517</v>
      </c>
      <c r="H60" s="69"/>
      <c r="I60" s="69"/>
      <c r="J60" s="69"/>
    </row>
    <row r="61" spans="1:10" ht="14.25" customHeight="1">
      <c r="A61" s="66" t="s">
        <v>53</v>
      </c>
      <c r="B61" s="67">
        <v>25</v>
      </c>
      <c r="C61" s="68">
        <v>45094</v>
      </c>
      <c r="D61" s="66">
        <v>0.97066666666666679</v>
      </c>
      <c r="E61" s="66">
        <v>0.97120000000000006</v>
      </c>
      <c r="F61" s="66">
        <v>0.9786666666666668</v>
      </c>
      <c r="G61" s="66">
        <v>0.97066666666666679</v>
      </c>
      <c r="H61" s="69"/>
      <c r="I61" s="69"/>
      <c r="J61" s="69"/>
    </row>
    <row r="62" spans="1:10" ht="14.25" customHeight="1">
      <c r="A62" s="66" t="s">
        <v>143</v>
      </c>
      <c r="B62" s="67">
        <v>24</v>
      </c>
      <c r="C62" s="68">
        <v>45087</v>
      </c>
      <c r="D62" s="66">
        <v>0.90123456790123457</v>
      </c>
      <c r="E62" s="66">
        <v>0.98333333333333295</v>
      </c>
      <c r="F62" s="66">
        <v>0.98333333333333328</v>
      </c>
      <c r="G62" s="66">
        <v>0.90123456790123457</v>
      </c>
      <c r="H62" s="69"/>
      <c r="I62" s="69"/>
      <c r="J62" s="69"/>
    </row>
    <row r="63" spans="1:10" ht="14.25" customHeight="1">
      <c r="A63" s="66" t="s">
        <v>144</v>
      </c>
      <c r="B63" s="67">
        <v>20</v>
      </c>
      <c r="C63" s="68">
        <v>45066</v>
      </c>
      <c r="D63" s="66">
        <v>0.96333333333333349</v>
      </c>
      <c r="E63" s="66">
        <v>0.99600000000000011</v>
      </c>
      <c r="F63" s="66">
        <v>0.96333333333333349</v>
      </c>
      <c r="G63" s="66">
        <v>0.96333333333333349</v>
      </c>
      <c r="H63" s="69"/>
      <c r="I63" s="69"/>
      <c r="J63" s="69"/>
    </row>
    <row r="64" spans="1:10" ht="14.25" customHeight="1">
      <c r="A64" s="66" t="s">
        <v>84</v>
      </c>
      <c r="B64" s="67">
        <v>20</v>
      </c>
      <c r="C64" s="68">
        <v>45073</v>
      </c>
      <c r="D64" s="66">
        <v>0.97</v>
      </c>
      <c r="E64" s="66">
        <v>0.97399999999999987</v>
      </c>
      <c r="F64" s="66">
        <v>0.97</v>
      </c>
      <c r="G64" s="66">
        <v>0.97</v>
      </c>
      <c r="H64" s="69"/>
      <c r="I64" s="69"/>
      <c r="J64" s="69"/>
    </row>
    <row r="65" spans="1:10" ht="14.25" customHeight="1">
      <c r="A65" s="66" t="s">
        <v>145</v>
      </c>
      <c r="B65" s="67">
        <v>20</v>
      </c>
      <c r="C65" s="68">
        <v>45080</v>
      </c>
      <c r="D65" s="66">
        <v>0.96666666666666667</v>
      </c>
      <c r="E65" s="66">
        <v>0.97600000000000009</v>
      </c>
      <c r="F65" s="66">
        <v>0.96333333333333349</v>
      </c>
      <c r="G65" s="66">
        <v>0.96666666666666667</v>
      </c>
      <c r="H65" s="69"/>
      <c r="I65" s="69"/>
      <c r="J65" s="69"/>
    </row>
    <row r="66" spans="1:10" ht="14.25" customHeight="1">
      <c r="A66" s="66" t="s">
        <v>81</v>
      </c>
      <c r="B66" s="67">
        <v>20</v>
      </c>
      <c r="C66" s="68">
        <v>45087</v>
      </c>
      <c r="D66" s="66">
        <v>0.95666666666666667</v>
      </c>
      <c r="E66" s="66">
        <v>0.98400000000000021</v>
      </c>
      <c r="F66" s="66">
        <v>0.97333333333333327</v>
      </c>
      <c r="G66" s="66">
        <v>0.95666666666666667</v>
      </c>
      <c r="H66" s="69"/>
      <c r="I66" s="69"/>
      <c r="J66" s="69"/>
    </row>
    <row r="67" spans="1:10" ht="14.25" customHeight="1">
      <c r="A67" s="66" t="s">
        <v>49</v>
      </c>
      <c r="B67" s="67">
        <v>20</v>
      </c>
      <c r="C67" s="68">
        <v>45017</v>
      </c>
      <c r="D67" s="66">
        <v>0.93666666666666654</v>
      </c>
      <c r="E67" s="66">
        <v>0.98</v>
      </c>
      <c r="F67" s="66">
        <v>0.95</v>
      </c>
      <c r="G67" s="66">
        <v>0.93666666666666654</v>
      </c>
      <c r="H67" s="69"/>
      <c r="I67" s="69"/>
      <c r="J67" s="69"/>
    </row>
    <row r="68" spans="1:10" ht="14.25" customHeight="1">
      <c r="A68" s="66" t="s">
        <v>46</v>
      </c>
      <c r="B68" s="67">
        <v>20</v>
      </c>
      <c r="C68" s="68">
        <v>45052</v>
      </c>
      <c r="D68" s="66">
        <v>0.97666666666666657</v>
      </c>
      <c r="E68" s="66">
        <v>0.99</v>
      </c>
      <c r="F68" s="66">
        <v>1.0140350877192981</v>
      </c>
      <c r="G68" s="66">
        <v>0.97666666666666657</v>
      </c>
      <c r="H68" s="69"/>
      <c r="I68" s="69"/>
      <c r="J68" s="69"/>
    </row>
    <row r="69" spans="1:10" ht="14.25" customHeight="1">
      <c r="A69" s="66" t="s">
        <v>45</v>
      </c>
      <c r="B69" s="67">
        <v>20</v>
      </c>
      <c r="C69" s="68">
        <v>45038</v>
      </c>
      <c r="D69" s="66">
        <v>0.96333333333333349</v>
      </c>
      <c r="E69" s="66">
        <v>0.96199999999999997</v>
      </c>
      <c r="F69" s="66">
        <v>0.95333333333333325</v>
      </c>
      <c r="G69" s="66">
        <v>0.96333333333333349</v>
      </c>
      <c r="H69" s="69"/>
      <c r="I69" s="69"/>
      <c r="J69" s="69"/>
    </row>
    <row r="70" spans="1:10" ht="14.25" customHeight="1">
      <c r="A70" s="66" t="s">
        <v>146</v>
      </c>
      <c r="B70" s="67">
        <v>23</v>
      </c>
      <c r="C70" s="68">
        <v>45079</v>
      </c>
      <c r="D70" s="66">
        <v>0.9739130434782608</v>
      </c>
      <c r="E70" s="66">
        <v>0.98782608695652185</v>
      </c>
      <c r="F70" s="66">
        <v>0.97681159420289854</v>
      </c>
      <c r="G70" s="66">
        <v>0.9739130434782608</v>
      </c>
      <c r="H70" s="69"/>
      <c r="I70" s="69"/>
      <c r="J70" s="69"/>
    </row>
    <row r="71" spans="1:10" ht="14.25" customHeight="1">
      <c r="A71" s="66" t="s">
        <v>78</v>
      </c>
      <c r="B71" s="67">
        <v>20</v>
      </c>
      <c r="C71" s="68">
        <v>45045</v>
      </c>
      <c r="D71" s="66">
        <v>0.96333333333333349</v>
      </c>
      <c r="E71" s="66">
        <v>0.98</v>
      </c>
      <c r="F71" s="66">
        <v>0.96333333333333349</v>
      </c>
      <c r="G71" s="66">
        <v>0.96333333333333349</v>
      </c>
      <c r="H71" s="69"/>
      <c r="I71" s="69"/>
      <c r="J71" s="69"/>
    </row>
    <row r="72" spans="1:10" ht="14.25" customHeight="1">
      <c r="A72" s="66" t="s">
        <v>147</v>
      </c>
      <c r="B72" s="67">
        <v>20</v>
      </c>
      <c r="C72" s="68">
        <v>45079</v>
      </c>
      <c r="D72" s="66">
        <v>0.94666666666666677</v>
      </c>
      <c r="E72" s="66">
        <v>0.98</v>
      </c>
      <c r="F72" s="66">
        <v>0.93333333333333335</v>
      </c>
      <c r="G72" s="66">
        <v>0.94666666666666677</v>
      </c>
      <c r="H72" s="69"/>
      <c r="I72" s="69"/>
      <c r="J72" s="69"/>
    </row>
    <row r="73" spans="1:10" ht="14.25" customHeight="1">
      <c r="A73" s="66" t="s">
        <v>48</v>
      </c>
      <c r="B73" s="67">
        <v>20</v>
      </c>
      <c r="C73" s="68">
        <v>45059</v>
      </c>
      <c r="D73" s="66">
        <v>0.98</v>
      </c>
      <c r="E73" s="66">
        <v>0.98</v>
      </c>
      <c r="F73" s="66">
        <v>0.97</v>
      </c>
      <c r="G73" s="66">
        <v>0.98</v>
      </c>
      <c r="H73" s="69"/>
      <c r="I73" s="69"/>
      <c r="J73" s="69"/>
    </row>
    <row r="74" spans="1:10" ht="14.25" customHeight="1">
      <c r="A74" s="66" t="s">
        <v>121</v>
      </c>
      <c r="B74" s="67">
        <v>20</v>
      </c>
      <c r="C74" s="68">
        <v>45031</v>
      </c>
      <c r="D74" s="66">
        <v>0.94333333333333336</v>
      </c>
      <c r="E74" s="66">
        <v>0.98</v>
      </c>
      <c r="F74" s="66">
        <v>0.96000000000000019</v>
      </c>
      <c r="G74" s="66">
        <v>0.94333333333333336</v>
      </c>
      <c r="H74" s="69"/>
      <c r="I74" s="69"/>
      <c r="J74" s="69"/>
    </row>
    <row r="75" spans="1:10" ht="14.25" customHeight="1">
      <c r="A75" s="66" t="s">
        <v>148</v>
      </c>
      <c r="B75" s="67">
        <v>23</v>
      </c>
      <c r="C75" s="68">
        <v>45065</v>
      </c>
      <c r="D75" s="66">
        <v>0.93043478260869561</v>
      </c>
      <c r="E75" s="66">
        <v>0.98086956521739121</v>
      </c>
      <c r="F75" s="66">
        <v>0.92173913043478262</v>
      </c>
      <c r="G75" s="66">
        <v>0.93043478260869561</v>
      </c>
      <c r="H75" s="69"/>
      <c r="I75" s="69"/>
      <c r="J75" s="69"/>
    </row>
    <row r="76" spans="1:10" ht="14.25" customHeight="1">
      <c r="A76" s="66" t="s">
        <v>149</v>
      </c>
      <c r="B76" s="67">
        <v>19</v>
      </c>
      <c r="C76" s="68">
        <v>45040</v>
      </c>
      <c r="D76" s="66">
        <v>0.93684210526315792</v>
      </c>
      <c r="E76" s="66">
        <v>0.98947368421052628</v>
      </c>
      <c r="F76" s="66">
        <v>0.9263157894736842</v>
      </c>
      <c r="G76" s="66">
        <v>0.93684210526315792</v>
      </c>
      <c r="H76" s="69"/>
      <c r="I76" s="69"/>
      <c r="J76" s="69"/>
    </row>
    <row r="77" spans="1:10" ht="14.25" customHeight="1">
      <c r="A77" s="66" t="s">
        <v>150</v>
      </c>
      <c r="B77" s="67">
        <v>20</v>
      </c>
      <c r="C77" s="68">
        <v>45034</v>
      </c>
      <c r="D77" s="66">
        <v>0.91999999999999993</v>
      </c>
      <c r="E77" s="66">
        <v>0.88400000000000001</v>
      </c>
      <c r="F77" s="66">
        <v>0.89333333333333342</v>
      </c>
      <c r="G77" s="66">
        <v>0.91999999999999993</v>
      </c>
      <c r="H77" s="69"/>
      <c r="I77" s="69"/>
      <c r="J77" s="69"/>
    </row>
    <row r="78" spans="1:10" ht="14.25" customHeight="1">
      <c r="A78" s="66" t="s">
        <v>117</v>
      </c>
      <c r="B78" s="67">
        <v>18</v>
      </c>
      <c r="C78" s="68">
        <v>45059</v>
      </c>
      <c r="D78" s="66">
        <v>1</v>
      </c>
      <c r="E78" s="66">
        <v>1</v>
      </c>
      <c r="F78" s="66">
        <v>0.98518518518518516</v>
      </c>
      <c r="G78" s="66">
        <v>1</v>
      </c>
      <c r="H78" s="69"/>
      <c r="I78" s="69"/>
      <c r="J78" s="69"/>
    </row>
    <row r="79" spans="1:10" ht="14.25" customHeight="1">
      <c r="A79" s="66" t="s">
        <v>46</v>
      </c>
      <c r="B79" s="67">
        <v>18</v>
      </c>
      <c r="C79" s="68">
        <v>45017</v>
      </c>
      <c r="D79" s="66">
        <v>0.99259259259259258</v>
      </c>
      <c r="E79" s="66">
        <v>0.98888888888888871</v>
      </c>
      <c r="F79" s="66">
        <v>0.95925925925925926</v>
      </c>
      <c r="G79" s="66">
        <v>0.99259259259259258</v>
      </c>
      <c r="H79" s="69"/>
      <c r="I79" s="69"/>
      <c r="J79" s="69"/>
    </row>
    <row r="80" spans="1:10" ht="14.25" customHeight="1">
      <c r="A80" s="66" t="s">
        <v>118</v>
      </c>
      <c r="B80" s="67">
        <v>18</v>
      </c>
      <c r="C80" s="68">
        <v>45052</v>
      </c>
      <c r="D80" s="66">
        <v>0.99629629629629635</v>
      </c>
      <c r="E80" s="66">
        <v>0.98888888888888893</v>
      </c>
      <c r="F80" s="66">
        <v>0.98148148148148151</v>
      </c>
      <c r="G80" s="66">
        <v>0.99629629629629635</v>
      </c>
      <c r="H80" s="69"/>
      <c r="I80" s="69"/>
      <c r="J80" s="69"/>
    </row>
    <row r="81" spans="1:10" ht="14.25" customHeight="1">
      <c r="A81" s="66" t="s">
        <v>54</v>
      </c>
      <c r="B81" s="67">
        <v>18</v>
      </c>
      <c r="C81" s="68">
        <v>45038</v>
      </c>
      <c r="D81" s="66">
        <v>0.99259259259259258</v>
      </c>
      <c r="E81" s="66">
        <v>0.99111111111111105</v>
      </c>
      <c r="F81" s="66">
        <v>0.97777777777777775</v>
      </c>
      <c r="G81" s="66">
        <v>0.99259259259259258</v>
      </c>
      <c r="H81" s="69"/>
      <c r="I81" s="69"/>
      <c r="J81" s="69"/>
    </row>
    <row r="82" spans="1:10" ht="14.25" customHeight="1">
      <c r="A82" s="66" t="s">
        <v>116</v>
      </c>
      <c r="B82" s="67">
        <v>18</v>
      </c>
      <c r="C82" s="68">
        <v>45045</v>
      </c>
      <c r="D82" s="66">
        <v>0.95925925925925926</v>
      </c>
      <c r="E82" s="66">
        <v>0.98888888888888893</v>
      </c>
      <c r="F82" s="66">
        <v>0.92962962962962958</v>
      </c>
      <c r="G82" s="66">
        <v>0.95925925925925926</v>
      </c>
      <c r="H82" s="69"/>
      <c r="I82" s="69"/>
      <c r="J82" s="69"/>
    </row>
    <row r="83" spans="1:10" ht="14.25" customHeight="1">
      <c r="A83" s="66" t="s">
        <v>151</v>
      </c>
      <c r="B83" s="67">
        <v>18</v>
      </c>
      <c r="C83" s="68">
        <v>45031</v>
      </c>
      <c r="D83" s="66">
        <v>0.99259259259259258</v>
      </c>
      <c r="E83" s="66">
        <v>0.98222222222222222</v>
      </c>
      <c r="F83" s="66">
        <v>0.97407407407407409</v>
      </c>
      <c r="G83" s="66">
        <v>0.99259259259259258</v>
      </c>
      <c r="H83" s="69"/>
      <c r="I83" s="69"/>
      <c r="J83" s="69"/>
    </row>
    <row r="84" spans="1:10" ht="14.25" customHeight="1">
      <c r="A84" s="66" t="s">
        <v>152</v>
      </c>
      <c r="B84" s="67">
        <v>19</v>
      </c>
      <c r="C84" s="68">
        <v>45050</v>
      </c>
      <c r="D84" s="66">
        <v>0.94736842105263153</v>
      </c>
      <c r="E84" s="66">
        <v>0.94736842105263164</v>
      </c>
      <c r="F84" s="66">
        <v>0.38245614035087711</v>
      </c>
      <c r="G84" s="66">
        <v>0.94736842105263153</v>
      </c>
      <c r="H84" s="69"/>
      <c r="I84" s="69"/>
      <c r="J84" s="69"/>
    </row>
    <row r="85" spans="1:10" ht="14.25" customHeight="1">
      <c r="A85" s="66" t="s">
        <v>153</v>
      </c>
      <c r="B85" s="67">
        <v>19</v>
      </c>
      <c r="C85" s="68">
        <v>45044</v>
      </c>
      <c r="D85" s="66">
        <v>0.94736842105263153</v>
      </c>
      <c r="E85" s="66">
        <v>0.95578947368421052</v>
      </c>
      <c r="F85" s="66">
        <v>0.85263157894736841</v>
      </c>
      <c r="G85" s="66">
        <v>0.94736842105263153</v>
      </c>
      <c r="H85" s="69"/>
      <c r="I85" s="69"/>
      <c r="J85" s="69"/>
    </row>
    <row r="86" spans="1:10" ht="14.25" customHeight="1">
      <c r="A86" s="66" t="s">
        <v>154</v>
      </c>
      <c r="B86" s="67">
        <v>19</v>
      </c>
      <c r="C86" s="68">
        <v>45035</v>
      </c>
      <c r="D86" s="66">
        <v>1</v>
      </c>
      <c r="E86" s="66">
        <v>0.99578947368421045</v>
      </c>
      <c r="F86" s="66">
        <v>0.24210526315789474</v>
      </c>
      <c r="G86" s="66">
        <v>1</v>
      </c>
      <c r="H86" s="69"/>
      <c r="I86" s="69"/>
      <c r="J86" s="69"/>
    </row>
    <row r="87" spans="1:10" ht="14.25" customHeight="1">
      <c r="A87" s="66" t="s">
        <v>155</v>
      </c>
      <c r="B87" s="67">
        <v>19</v>
      </c>
      <c r="C87" s="68">
        <v>45034</v>
      </c>
      <c r="D87" s="66">
        <v>0.95438596491228078</v>
      </c>
      <c r="E87" s="66">
        <v>0.94526315789473681</v>
      </c>
      <c r="F87" s="66">
        <v>0.83859649122807012</v>
      </c>
      <c r="G87" s="66">
        <v>0.95438596491228078</v>
      </c>
      <c r="H87" s="69"/>
      <c r="I87" s="69"/>
      <c r="J87" s="69"/>
    </row>
    <row r="88" spans="1:10" ht="14.25" customHeight="1">
      <c r="A88" s="66" t="s">
        <v>156</v>
      </c>
      <c r="B88" s="67">
        <v>19</v>
      </c>
      <c r="C88" s="68">
        <v>45027</v>
      </c>
      <c r="D88" s="66">
        <v>0.98245614035087725</v>
      </c>
      <c r="E88" s="66">
        <v>0.97684210526315773</v>
      </c>
      <c r="F88" s="66">
        <v>0.76140350877192975</v>
      </c>
      <c r="G88" s="66">
        <v>0.98245614035087725</v>
      </c>
      <c r="H88" s="69"/>
      <c r="I88" s="69"/>
      <c r="J88" s="69"/>
    </row>
    <row r="89" spans="1:10" ht="14.25" customHeight="1">
      <c r="A89" s="66" t="s">
        <v>116</v>
      </c>
      <c r="B89" s="67">
        <v>18</v>
      </c>
      <c r="C89" s="68">
        <v>45049</v>
      </c>
      <c r="D89" s="66">
        <v>0.96666666666666656</v>
      </c>
      <c r="E89" s="66">
        <v>0.96444444444444444</v>
      </c>
      <c r="F89" s="66">
        <v>0.91851851851851851</v>
      </c>
      <c r="G89" s="66">
        <v>0.96666666666666656</v>
      </c>
      <c r="H89" s="69"/>
      <c r="I89" s="69"/>
      <c r="J89" s="69"/>
    </row>
    <row r="90" spans="1:10" ht="14.25" customHeight="1">
      <c r="A90" s="66" t="s">
        <v>117</v>
      </c>
      <c r="B90" s="67">
        <v>18</v>
      </c>
      <c r="C90" s="68">
        <v>45054</v>
      </c>
      <c r="D90" s="66">
        <v>0.97777777777777775</v>
      </c>
      <c r="E90" s="66">
        <v>0.97111111111111104</v>
      </c>
      <c r="F90" s="66">
        <v>0.92222222222222228</v>
      </c>
      <c r="G90" s="66">
        <v>0.97777777777777775</v>
      </c>
      <c r="H90" s="69"/>
      <c r="I90" s="69"/>
      <c r="J90" s="69"/>
    </row>
    <row r="91" spans="1:10" ht="14.25" customHeight="1">
      <c r="A91" s="66" t="s">
        <v>145</v>
      </c>
      <c r="B91" s="67">
        <v>18</v>
      </c>
      <c r="C91" s="68">
        <v>45050</v>
      </c>
      <c r="D91" s="66">
        <v>0.95925925925925926</v>
      </c>
      <c r="E91" s="66">
        <v>0.94666666666666655</v>
      </c>
      <c r="F91" s="66">
        <v>0.88518518518518507</v>
      </c>
      <c r="G91" s="66">
        <v>0.95925925925925926</v>
      </c>
      <c r="H91" s="69"/>
      <c r="I91" s="69"/>
      <c r="J91" s="69"/>
    </row>
    <row r="92" spans="1:10" ht="14.25" customHeight="1">
      <c r="A92" s="66" t="s">
        <v>157</v>
      </c>
      <c r="B92" s="67">
        <v>18</v>
      </c>
      <c r="C92" s="68">
        <v>45043</v>
      </c>
      <c r="D92" s="66">
        <v>0.91851851851851862</v>
      </c>
      <c r="E92" s="66">
        <v>0.97333333333333327</v>
      </c>
      <c r="F92" s="66">
        <v>0.88148148148148153</v>
      </c>
      <c r="G92" s="66">
        <v>0.91851851851851862</v>
      </c>
      <c r="H92" s="69"/>
      <c r="I92" s="69"/>
      <c r="J92" s="69"/>
    </row>
    <row r="93" spans="1:10" ht="14.25" customHeight="1">
      <c r="A93" s="66" t="s">
        <v>158</v>
      </c>
      <c r="B93" s="67">
        <v>18</v>
      </c>
      <c r="C93" s="68">
        <v>45061</v>
      </c>
      <c r="D93" s="66">
        <v>0.94074074074074077</v>
      </c>
      <c r="E93" s="66">
        <v>0.97111111111111104</v>
      </c>
      <c r="F93" s="66">
        <v>0.8925925925925926</v>
      </c>
      <c r="G93" s="66">
        <v>0.94074074074074077</v>
      </c>
      <c r="H93" s="69"/>
      <c r="I93" s="69"/>
      <c r="J93" s="69"/>
    </row>
    <row r="94" spans="1:10" ht="14.25" customHeight="1">
      <c r="A94" s="66" t="s">
        <v>159</v>
      </c>
      <c r="B94" s="67">
        <v>19</v>
      </c>
      <c r="C94" s="68">
        <v>45036</v>
      </c>
      <c r="D94" s="66">
        <v>0.95789473684210513</v>
      </c>
      <c r="E94" s="66">
        <v>0.95789473684210524</v>
      </c>
      <c r="F94" s="66">
        <v>0.92280701754385963</v>
      </c>
      <c r="G94" s="66">
        <v>0.95789473684210513</v>
      </c>
      <c r="H94" s="69"/>
      <c r="I94" s="69"/>
      <c r="J94" s="69"/>
    </row>
    <row r="95" spans="1:10" ht="14.25" customHeight="1">
      <c r="A95" s="66" t="s">
        <v>160</v>
      </c>
      <c r="B95" s="67">
        <v>15</v>
      </c>
      <c r="C95" s="68">
        <v>45059</v>
      </c>
      <c r="D95" s="66">
        <v>0.96888888888888891</v>
      </c>
      <c r="E95" s="66">
        <v>0.91999999999999993</v>
      </c>
      <c r="F95" s="66">
        <v>0.91111111111111109</v>
      </c>
      <c r="G95" s="66">
        <v>0.96888888888888891</v>
      </c>
      <c r="H95" s="69"/>
      <c r="I95" s="69"/>
      <c r="J95" s="69"/>
    </row>
    <row r="96" spans="1:10" ht="14.25" customHeight="1">
      <c r="A96" s="66" t="s">
        <v>161</v>
      </c>
      <c r="B96" s="67">
        <v>17</v>
      </c>
      <c r="C96" s="68">
        <v>45049</v>
      </c>
      <c r="D96" s="66">
        <v>0.95686274509803915</v>
      </c>
      <c r="E96" s="66">
        <v>0.92470588235294127</v>
      </c>
      <c r="F96" s="66">
        <v>0.94509803921568625</v>
      </c>
      <c r="G96" s="66">
        <v>0.95686274509803915</v>
      </c>
      <c r="H96" s="69"/>
      <c r="I96" s="69"/>
      <c r="J96" s="69"/>
    </row>
    <row r="97" spans="1:10" ht="14.25" customHeight="1">
      <c r="A97" s="66" t="s">
        <v>162</v>
      </c>
      <c r="B97" s="67">
        <v>17</v>
      </c>
      <c r="C97" s="68">
        <v>45042</v>
      </c>
      <c r="D97" s="66">
        <v>0.95294117647058818</v>
      </c>
      <c r="E97" s="66">
        <v>0.96705882352941175</v>
      </c>
      <c r="F97" s="66">
        <v>0.96862745098039216</v>
      </c>
      <c r="G97" s="66">
        <v>0.95294117647058818</v>
      </c>
      <c r="H97" s="69"/>
      <c r="I97" s="69"/>
      <c r="J97" s="69"/>
    </row>
    <row r="98" spans="1:10" ht="14.25" customHeight="1">
      <c r="A98" s="66" t="s">
        <v>163</v>
      </c>
      <c r="B98" s="67">
        <v>17</v>
      </c>
      <c r="C98" s="68">
        <v>45030</v>
      </c>
      <c r="D98" s="66">
        <v>0.96078431372549011</v>
      </c>
      <c r="E98" s="66">
        <v>0.94352941176470595</v>
      </c>
      <c r="F98" s="66">
        <v>0.90196078431372551</v>
      </c>
      <c r="G98" s="66">
        <v>0.96078431372549011</v>
      </c>
      <c r="H98" s="69"/>
      <c r="I98" s="69"/>
      <c r="J98" s="69"/>
    </row>
    <row r="99" spans="1:10" ht="14.25" customHeight="1">
      <c r="A99" s="66" t="s">
        <v>164</v>
      </c>
      <c r="B99" s="67">
        <v>18</v>
      </c>
      <c r="C99" s="68">
        <v>45074</v>
      </c>
      <c r="D99" s="66">
        <v>0.92592592592592604</v>
      </c>
      <c r="E99" s="66">
        <v>0.89555555555555566</v>
      </c>
      <c r="F99" s="66">
        <v>0.9111111111111112</v>
      </c>
      <c r="G99" s="66">
        <v>0.92592592592592604</v>
      </c>
      <c r="H99" s="69"/>
      <c r="I99" s="69"/>
      <c r="J99" s="69"/>
    </row>
    <row r="100" spans="1:10" ht="14.25" customHeight="1">
      <c r="A100" s="66" t="s">
        <v>165</v>
      </c>
      <c r="B100" s="67">
        <v>24</v>
      </c>
      <c r="C100" s="68">
        <v>45059</v>
      </c>
      <c r="D100" s="66">
        <v>0.97500000000000009</v>
      </c>
      <c r="E100" s="66">
        <v>0.95000000000000007</v>
      </c>
      <c r="F100" s="66">
        <v>0.95833333333333326</v>
      </c>
      <c r="G100" s="66">
        <v>0.97500000000000009</v>
      </c>
      <c r="H100" s="69"/>
      <c r="I100" s="69"/>
      <c r="J100" s="69"/>
    </row>
    <row r="101" spans="1:10" ht="14.25" customHeight="1">
      <c r="A101" s="66" t="s">
        <v>166</v>
      </c>
      <c r="B101" s="67">
        <v>24</v>
      </c>
      <c r="C101" s="68">
        <v>45052</v>
      </c>
      <c r="D101" s="66">
        <v>0.9638888888888888</v>
      </c>
      <c r="E101" s="66">
        <v>0.96166666666666656</v>
      </c>
      <c r="F101" s="66">
        <v>0.86388888888888893</v>
      </c>
      <c r="G101" s="66">
        <v>0.9638888888888888</v>
      </c>
      <c r="H101" s="69"/>
      <c r="I101" s="69"/>
      <c r="J101" s="69"/>
    </row>
    <row r="102" spans="1:10" ht="14.25" customHeight="1">
      <c r="A102" s="66" t="s">
        <v>167</v>
      </c>
      <c r="B102" s="67">
        <v>24</v>
      </c>
      <c r="C102" s="68">
        <v>45058</v>
      </c>
      <c r="D102" s="66">
        <v>0.94444444444444442</v>
      </c>
      <c r="E102" s="66">
        <v>0.94333333333333336</v>
      </c>
      <c r="F102" s="66">
        <v>0.95833333333333326</v>
      </c>
      <c r="G102" s="66">
        <v>0.94444444444444442</v>
      </c>
      <c r="H102" s="69"/>
      <c r="I102" s="69"/>
      <c r="J102" s="69"/>
    </row>
    <row r="103" spans="1:10" ht="14.25" customHeight="1">
      <c r="A103" s="66" t="s">
        <v>168</v>
      </c>
      <c r="B103" s="67">
        <v>26</v>
      </c>
      <c r="C103" s="68">
        <v>45051</v>
      </c>
      <c r="D103" s="66">
        <v>0.95384615384615379</v>
      </c>
      <c r="E103" s="66">
        <v>0.94769230769230772</v>
      </c>
      <c r="F103" s="66">
        <v>0.9358974358974359</v>
      </c>
      <c r="G103" s="66">
        <v>0.95384615384615379</v>
      </c>
      <c r="H103" s="69"/>
      <c r="I103" s="69"/>
      <c r="J103" s="69"/>
    </row>
    <row r="104" spans="1:10" ht="14.25" customHeight="1">
      <c r="A104" s="66" t="s">
        <v>151</v>
      </c>
      <c r="B104" s="67">
        <v>26</v>
      </c>
      <c r="C104" s="68">
        <v>45044</v>
      </c>
      <c r="D104" s="66">
        <v>0.96666666666666667</v>
      </c>
      <c r="E104" s="66">
        <v>0.96</v>
      </c>
      <c r="F104" s="66">
        <v>0.94102564102564101</v>
      </c>
      <c r="G104" s="66">
        <v>0.96666666666666667</v>
      </c>
      <c r="H104" s="69"/>
      <c r="I104" s="69"/>
      <c r="J104" s="69"/>
    </row>
    <row r="105" spans="1:10" ht="14.25" customHeight="1">
      <c r="A105" s="66" t="s">
        <v>169</v>
      </c>
      <c r="B105" s="67">
        <v>26</v>
      </c>
      <c r="C105" s="68">
        <v>45038</v>
      </c>
      <c r="D105" s="66">
        <v>0.95641025641025634</v>
      </c>
      <c r="E105" s="66">
        <v>0.94615384615384623</v>
      </c>
      <c r="F105" s="66">
        <v>0.92564102564102568</v>
      </c>
      <c r="G105" s="66">
        <v>0.95641025641025634</v>
      </c>
      <c r="H105" s="69"/>
      <c r="I105" s="69"/>
      <c r="J105" s="69"/>
    </row>
    <row r="106" spans="1:10" ht="14.25" customHeight="1">
      <c r="A106" s="66" t="s">
        <v>170</v>
      </c>
      <c r="B106" s="67">
        <v>26</v>
      </c>
      <c r="C106" s="68">
        <v>45037</v>
      </c>
      <c r="D106" s="66">
        <v>0.92307692307692302</v>
      </c>
      <c r="E106" s="66">
        <v>0.93076923076923079</v>
      </c>
      <c r="F106" s="66">
        <v>0.93076923076923079</v>
      </c>
      <c r="G106" s="66">
        <v>0.92307692307692302</v>
      </c>
      <c r="H106" s="69"/>
      <c r="I106" s="69"/>
      <c r="J106" s="69"/>
    </row>
    <row r="107" spans="1:10" ht="14.25" customHeight="1">
      <c r="A107" s="66" t="s">
        <v>171</v>
      </c>
      <c r="B107" s="67">
        <v>26</v>
      </c>
      <c r="C107" s="68">
        <v>45031</v>
      </c>
      <c r="D107" s="66">
        <v>0.92820512820512824</v>
      </c>
      <c r="E107" s="66">
        <v>0.9292307692307693</v>
      </c>
      <c r="F107" s="66">
        <v>0.90256410256410269</v>
      </c>
      <c r="G107" s="66">
        <v>0.92820512820512824</v>
      </c>
      <c r="H107" s="69"/>
      <c r="I107" s="69"/>
      <c r="J107" s="69"/>
    </row>
    <row r="108" spans="1:10" ht="14.25" customHeight="1">
      <c r="A108" s="66" t="s">
        <v>172</v>
      </c>
      <c r="B108" s="67">
        <v>26</v>
      </c>
      <c r="C108" s="68">
        <v>45030</v>
      </c>
      <c r="D108" s="66">
        <v>0.94871794871794868</v>
      </c>
      <c r="E108" s="66">
        <v>0.94923076923076921</v>
      </c>
      <c r="F108" s="66">
        <v>0.89230769230769225</v>
      </c>
      <c r="G108" s="66">
        <v>0.94871794871794868</v>
      </c>
      <c r="H108" s="69"/>
      <c r="I108" s="69"/>
      <c r="J108" s="69"/>
    </row>
    <row r="109" spans="1:10" ht="14.25" customHeight="1">
      <c r="A109" s="66" t="s">
        <v>173</v>
      </c>
      <c r="B109" s="67">
        <v>14</v>
      </c>
      <c r="C109" s="68">
        <v>45019</v>
      </c>
      <c r="D109" s="66">
        <v>0.96190476190476182</v>
      </c>
      <c r="E109" s="66">
        <v>0.98857142857142855</v>
      </c>
      <c r="F109" s="66">
        <v>0.9285714285714286</v>
      </c>
      <c r="G109" s="66">
        <v>0.96190476190476182</v>
      </c>
      <c r="H109" s="69"/>
      <c r="I109" s="69"/>
      <c r="J109" s="69"/>
    </row>
    <row r="110" spans="1:10" ht="14.25" customHeight="1">
      <c r="A110" s="66" t="s">
        <v>174</v>
      </c>
      <c r="B110" s="67">
        <v>26</v>
      </c>
      <c r="C110" s="68">
        <v>45017</v>
      </c>
      <c r="D110" s="66">
        <v>0.93846153846153857</v>
      </c>
      <c r="E110" s="66">
        <v>0.92307692307692302</v>
      </c>
      <c r="F110" s="66">
        <v>0.88974358974358969</v>
      </c>
      <c r="G110" s="66">
        <v>0.93846153846153857</v>
      </c>
      <c r="H110" s="69"/>
      <c r="I110" s="69"/>
      <c r="J110" s="69"/>
    </row>
    <row r="111" spans="1:10" ht="14.25" customHeight="1">
      <c r="A111" s="66" t="s">
        <v>175</v>
      </c>
      <c r="B111" s="67">
        <v>29</v>
      </c>
      <c r="C111" s="68">
        <v>45034</v>
      </c>
      <c r="D111" s="66">
        <v>0.97701149425287348</v>
      </c>
      <c r="E111" s="66">
        <v>0.89517241379310342</v>
      </c>
      <c r="F111" s="66">
        <v>0</v>
      </c>
      <c r="G111" s="66">
        <v>0.97701149425287348</v>
      </c>
      <c r="H111" s="69"/>
      <c r="I111" s="69"/>
      <c r="J111" s="69"/>
    </row>
    <row r="112" spans="1:10" ht="14.25" customHeight="1">
      <c r="A112" s="66" t="s">
        <v>176</v>
      </c>
      <c r="B112" s="67">
        <v>23</v>
      </c>
      <c r="C112" s="68">
        <v>45029</v>
      </c>
      <c r="D112" s="66">
        <v>0.97681159420289854</v>
      </c>
      <c r="E112" s="66">
        <v>0.99826086956521731</v>
      </c>
      <c r="F112" s="66">
        <v>0.9565217391304347</v>
      </c>
      <c r="G112" s="66">
        <v>0.97681159420289854</v>
      </c>
      <c r="H112" s="69"/>
      <c r="I112" s="69"/>
      <c r="J112" s="69"/>
    </row>
    <row r="113" spans="1:10" ht="14.25" customHeight="1">
      <c r="A113" s="66" t="s">
        <v>110</v>
      </c>
      <c r="B113" s="67">
        <v>19</v>
      </c>
      <c r="C113" s="68">
        <v>45027</v>
      </c>
      <c r="D113" s="66">
        <v>0.95438596491228067</v>
      </c>
      <c r="E113" s="66">
        <v>0.9536842105263158</v>
      </c>
      <c r="F113" s="66">
        <v>0.89473684210526327</v>
      </c>
      <c r="G113" s="66">
        <v>0.95438596491228067</v>
      </c>
      <c r="H113" s="69"/>
      <c r="I113" s="69"/>
      <c r="J113" s="69"/>
    </row>
    <row r="114" spans="1:10" ht="14.25" customHeight="1">
      <c r="A114" s="66" t="s">
        <v>54</v>
      </c>
      <c r="B114" s="67">
        <v>19</v>
      </c>
      <c r="C114" s="68">
        <v>45048</v>
      </c>
      <c r="D114" s="66">
        <v>0.91929824561403506</v>
      </c>
      <c r="E114" s="66">
        <v>0.8989473684210525</v>
      </c>
      <c r="F114" s="66">
        <v>0.9263157894736842</v>
      </c>
      <c r="G114" s="66">
        <v>0.91929824561403506</v>
      </c>
      <c r="H114" s="69"/>
      <c r="I114" s="69"/>
      <c r="J114" s="69"/>
    </row>
    <row r="115" spans="1:10" ht="14.25" customHeight="1">
      <c r="A115" s="66" t="s">
        <v>45</v>
      </c>
      <c r="B115" s="67">
        <v>19</v>
      </c>
      <c r="C115" s="68">
        <v>45034</v>
      </c>
      <c r="D115" s="66">
        <v>0.94385964912280707</v>
      </c>
      <c r="E115" s="66">
        <v>0.92842105263157904</v>
      </c>
      <c r="F115" s="66">
        <v>0.81052631578947376</v>
      </c>
      <c r="G115" s="66">
        <v>0.94385964912280707</v>
      </c>
      <c r="H115" s="69"/>
      <c r="I115" s="69"/>
      <c r="J115" s="69"/>
    </row>
    <row r="116" spans="1:10" ht="14.25" customHeight="1">
      <c r="A116" s="66" t="s">
        <v>46</v>
      </c>
      <c r="B116" s="67">
        <v>19</v>
      </c>
      <c r="C116" s="68">
        <v>45041</v>
      </c>
      <c r="D116" s="66">
        <v>0.95438596491228078</v>
      </c>
      <c r="E116" s="66">
        <v>0.95578947368421052</v>
      </c>
      <c r="F116" s="66">
        <v>0.8771929824561403</v>
      </c>
      <c r="G116" s="66">
        <v>0.95438596491228078</v>
      </c>
      <c r="H116" s="69"/>
      <c r="I116" s="69"/>
      <c r="J116" s="69"/>
    </row>
    <row r="117" spans="1:10" ht="14.25" customHeight="1">
      <c r="A117" s="66" t="s">
        <v>44</v>
      </c>
      <c r="B117" s="67">
        <v>19</v>
      </c>
      <c r="C117" s="68">
        <v>45029</v>
      </c>
      <c r="D117" s="66">
        <v>0.9263157894736842</v>
      </c>
      <c r="E117" s="66">
        <v>0.93263157894736848</v>
      </c>
      <c r="F117" s="66">
        <v>0.84561403508771926</v>
      </c>
      <c r="G117" s="66">
        <v>0.9263157894736842</v>
      </c>
      <c r="H117" s="69"/>
      <c r="I117" s="69"/>
      <c r="J117" s="69"/>
    </row>
    <row r="118" spans="1:10" ht="14.25" customHeight="1">
      <c r="A118" s="66" t="s">
        <v>151</v>
      </c>
      <c r="B118" s="67">
        <v>19</v>
      </c>
      <c r="C118" s="68">
        <v>45043</v>
      </c>
      <c r="D118" s="66">
        <v>0.96140350877192982</v>
      </c>
      <c r="E118" s="66">
        <v>0.94736842105263153</v>
      </c>
      <c r="F118" s="66">
        <v>0.94736842105263164</v>
      </c>
      <c r="G118" s="66">
        <v>0.96140350877192982</v>
      </c>
      <c r="H118" s="69"/>
      <c r="I118" s="69"/>
      <c r="J118" s="69"/>
    </row>
    <row r="119" spans="1:10" ht="14.25" customHeight="1">
      <c r="A119" s="66" t="s">
        <v>120</v>
      </c>
      <c r="B119" s="67">
        <v>19</v>
      </c>
      <c r="C119" s="68">
        <v>45036</v>
      </c>
      <c r="D119" s="66">
        <v>0.94385964912280707</v>
      </c>
      <c r="E119" s="66">
        <v>0.94105263157894736</v>
      </c>
      <c r="F119" s="66">
        <v>0.88070175438596499</v>
      </c>
      <c r="G119" s="66">
        <v>0.94385964912280707</v>
      </c>
      <c r="H119" s="69"/>
      <c r="I119" s="69"/>
      <c r="J119" s="69"/>
    </row>
    <row r="120" spans="1:10" ht="14.25" customHeight="1">
      <c r="A120" s="66" t="s">
        <v>52</v>
      </c>
      <c r="B120" s="67">
        <v>24</v>
      </c>
      <c r="C120" s="68">
        <v>45009</v>
      </c>
      <c r="D120" s="66">
        <v>0.95</v>
      </c>
      <c r="E120" s="66">
        <v>0.92666666666666675</v>
      </c>
      <c r="F120" s="66">
        <v>0.92222222222222228</v>
      </c>
      <c r="G120" s="66">
        <v>0.95</v>
      </c>
      <c r="H120" s="69"/>
      <c r="I120" s="69"/>
      <c r="J120" s="69"/>
    </row>
    <row r="121" spans="1:10" ht="14.25" customHeight="1">
      <c r="A121" s="66" t="s">
        <v>98</v>
      </c>
      <c r="B121" s="67">
        <v>16</v>
      </c>
      <c r="C121" s="68">
        <v>44981</v>
      </c>
      <c r="D121" s="66">
        <v>0.92083333333333328</v>
      </c>
      <c r="E121" s="66">
        <v>0.92749999999999999</v>
      </c>
      <c r="F121" s="66">
        <v>0.85833333333333339</v>
      </c>
      <c r="G121" s="66">
        <v>0.92083333333333328</v>
      </c>
      <c r="H121" s="69"/>
      <c r="I121" s="69"/>
      <c r="J121" s="69"/>
    </row>
    <row r="122" spans="1:10" ht="14.25" customHeight="1">
      <c r="A122" s="66" t="s">
        <v>99</v>
      </c>
      <c r="B122" s="67">
        <v>20</v>
      </c>
      <c r="C122" s="68">
        <v>45008</v>
      </c>
      <c r="D122" s="66">
        <v>0.93333333333333335</v>
      </c>
      <c r="E122" s="66">
        <v>0.92</v>
      </c>
      <c r="F122" s="66">
        <v>0.85666666666666669</v>
      </c>
      <c r="G122" s="66">
        <v>0.93333333333333335</v>
      </c>
      <c r="H122" s="69"/>
      <c r="I122" s="69"/>
      <c r="J122" s="69"/>
    </row>
    <row r="123" spans="1:10" ht="14.25" customHeight="1">
      <c r="A123" s="66" t="s">
        <v>100</v>
      </c>
      <c r="B123" s="67">
        <v>20</v>
      </c>
      <c r="C123" s="68">
        <v>44946</v>
      </c>
      <c r="D123" s="66">
        <v>0.95</v>
      </c>
      <c r="E123" s="66">
        <v>0.92</v>
      </c>
      <c r="F123" s="66">
        <v>0.6333333333333333</v>
      </c>
      <c r="G123" s="66">
        <v>0.95</v>
      </c>
      <c r="H123" s="69"/>
      <c r="I123" s="69"/>
      <c r="J123" s="69"/>
    </row>
    <row r="124" spans="1:10" ht="14.25" customHeight="1">
      <c r="A124" s="66" t="s">
        <v>101</v>
      </c>
      <c r="B124" s="67">
        <v>19</v>
      </c>
      <c r="C124" s="68">
        <v>44964</v>
      </c>
      <c r="D124" s="66">
        <v>0.94035087719298238</v>
      </c>
      <c r="E124" s="66">
        <v>0.94947368421052647</v>
      </c>
      <c r="F124" s="66">
        <v>0.89824561403508763</v>
      </c>
      <c r="G124" s="66">
        <v>0.94035087719298238</v>
      </c>
      <c r="H124" s="69"/>
      <c r="I124" s="69"/>
      <c r="J124" s="69"/>
    </row>
    <row r="125" spans="1:10" ht="14.25" customHeight="1">
      <c r="A125" s="66" t="s">
        <v>102</v>
      </c>
      <c r="B125" s="67">
        <v>19</v>
      </c>
      <c r="C125" s="68">
        <v>45015</v>
      </c>
      <c r="D125" s="66">
        <v>0.88771929824561413</v>
      </c>
      <c r="E125" s="66">
        <v>0.91999999999999993</v>
      </c>
      <c r="F125" s="66">
        <v>0.8771929824561403</v>
      </c>
      <c r="G125" s="66">
        <v>0.88771929824561413</v>
      </c>
      <c r="H125" s="69"/>
      <c r="I125" s="69"/>
      <c r="J125" s="69"/>
    </row>
    <row r="126" spans="1:10" ht="14.25" customHeight="1">
      <c r="A126" s="66" t="s">
        <v>101</v>
      </c>
      <c r="B126" s="67">
        <v>19</v>
      </c>
      <c r="C126" s="68">
        <v>44981</v>
      </c>
      <c r="D126" s="66">
        <v>0.93684210526315792</v>
      </c>
      <c r="E126" s="66">
        <v>0.93894736842105275</v>
      </c>
      <c r="F126" s="66">
        <v>0.84561403508771926</v>
      </c>
      <c r="G126" s="66">
        <v>0.93684210526315792</v>
      </c>
      <c r="H126" s="69"/>
      <c r="I126" s="69"/>
      <c r="J126" s="69"/>
    </row>
    <row r="127" spans="1:10" ht="14.25" customHeight="1">
      <c r="A127" s="66" t="s">
        <v>103</v>
      </c>
      <c r="B127" s="67">
        <v>15</v>
      </c>
      <c r="C127" s="68">
        <v>44995</v>
      </c>
      <c r="D127" s="66">
        <v>0.85333333333333328</v>
      </c>
      <c r="E127" s="66">
        <v>0.8666666666666667</v>
      </c>
      <c r="F127" s="66">
        <v>0.82666666666666666</v>
      </c>
      <c r="G127" s="66">
        <v>0.85333333333333328</v>
      </c>
      <c r="H127" s="69"/>
      <c r="I127" s="69"/>
      <c r="J127" s="69"/>
    </row>
    <row r="128" spans="1:10" ht="14.25" customHeight="1">
      <c r="A128" s="66" t="s">
        <v>104</v>
      </c>
      <c r="B128" s="67">
        <v>19</v>
      </c>
      <c r="C128" s="68">
        <v>44945</v>
      </c>
      <c r="D128" s="66">
        <v>0.94035087719298238</v>
      </c>
      <c r="E128" s="66">
        <v>0.8</v>
      </c>
      <c r="F128" s="66">
        <v>0.79999999999999982</v>
      </c>
      <c r="G128" s="66">
        <v>0.94035087719298238</v>
      </c>
      <c r="H128" s="69"/>
      <c r="I128" s="69"/>
      <c r="J128" s="69"/>
    </row>
    <row r="129" spans="1:10" ht="14.25" customHeight="1">
      <c r="A129" s="66" t="s">
        <v>105</v>
      </c>
      <c r="B129" s="67">
        <v>19</v>
      </c>
      <c r="C129" s="68">
        <v>44998</v>
      </c>
      <c r="D129" s="66">
        <v>0.9017543859649122</v>
      </c>
      <c r="E129" s="66">
        <v>0.89052631578947361</v>
      </c>
      <c r="F129" s="66">
        <v>0.82456140350877205</v>
      </c>
      <c r="G129" s="66">
        <v>0.9017543859649122</v>
      </c>
      <c r="H129" s="69"/>
      <c r="I129" s="69"/>
      <c r="J129" s="69"/>
    </row>
    <row r="130" spans="1:10" ht="14.25" customHeight="1">
      <c r="A130" s="66" t="s">
        <v>103</v>
      </c>
      <c r="B130" s="67">
        <v>15</v>
      </c>
      <c r="C130" s="68">
        <v>45003</v>
      </c>
      <c r="D130" s="66">
        <v>0.8</v>
      </c>
      <c r="E130" s="66">
        <v>0.83733333333333348</v>
      </c>
      <c r="F130" s="66">
        <v>0.87111111111111106</v>
      </c>
      <c r="G130" s="66">
        <v>0.8</v>
      </c>
      <c r="H130" s="69"/>
      <c r="I130" s="69"/>
      <c r="J130" s="69"/>
    </row>
    <row r="131" spans="1:10" ht="14.25" customHeight="1">
      <c r="A131" s="66" t="s">
        <v>52</v>
      </c>
      <c r="B131" s="67">
        <v>24</v>
      </c>
      <c r="C131" s="68">
        <v>44982</v>
      </c>
      <c r="D131" s="66">
        <v>0.95833333333333326</v>
      </c>
      <c r="E131" s="66">
        <v>0.91833333333333322</v>
      </c>
      <c r="F131" s="66">
        <v>0.91666666666666674</v>
      </c>
      <c r="G131" s="66">
        <v>0.95833333333333326</v>
      </c>
      <c r="H131" s="69"/>
      <c r="I131" s="69"/>
      <c r="J131" s="69"/>
    </row>
    <row r="132" spans="1:10" ht="14.25" customHeight="1">
      <c r="A132" s="66" t="s">
        <v>106</v>
      </c>
      <c r="B132" s="67">
        <v>18</v>
      </c>
      <c r="C132" s="68">
        <v>44977</v>
      </c>
      <c r="D132" s="66">
        <v>0.97407407407407409</v>
      </c>
      <c r="E132" s="66">
        <v>0.99777777777777776</v>
      </c>
      <c r="F132" s="66">
        <v>0.94444444444444442</v>
      </c>
      <c r="G132" s="66">
        <v>0.97407407407407409</v>
      </c>
      <c r="H132" s="69"/>
      <c r="I132" s="69"/>
      <c r="J132" s="69"/>
    </row>
    <row r="133" spans="1:10" ht="14.25" customHeight="1">
      <c r="A133" s="66" t="s">
        <v>107</v>
      </c>
      <c r="B133" s="67">
        <v>17</v>
      </c>
      <c r="C133" s="68">
        <v>44973</v>
      </c>
      <c r="D133" s="66">
        <v>0.97254901960784301</v>
      </c>
      <c r="E133" s="66">
        <v>0.96470588235294119</v>
      </c>
      <c r="F133" s="66">
        <v>0.94509803921568636</v>
      </c>
      <c r="G133" s="66">
        <v>0.97254901960784301</v>
      </c>
      <c r="H133" s="69"/>
      <c r="I133" s="69"/>
      <c r="J133" s="69"/>
    </row>
    <row r="134" spans="1:10" ht="14.25" customHeight="1">
      <c r="A134" s="66" t="s">
        <v>108</v>
      </c>
      <c r="B134" s="67">
        <v>17</v>
      </c>
      <c r="C134" s="68">
        <v>44959</v>
      </c>
      <c r="D134" s="66">
        <v>0.97254901960784301</v>
      </c>
      <c r="E134" s="66">
        <v>0.96470588235294119</v>
      </c>
      <c r="F134" s="66">
        <v>0.93333333333333335</v>
      </c>
      <c r="G134" s="66">
        <v>0.97254901960784301</v>
      </c>
      <c r="H134" s="69"/>
      <c r="I134" s="69"/>
      <c r="J134" s="69"/>
    </row>
    <row r="135" spans="1:10" ht="14.25" customHeight="1">
      <c r="A135" s="66" t="s">
        <v>66</v>
      </c>
      <c r="B135" s="67">
        <v>16</v>
      </c>
      <c r="C135" s="68">
        <v>45002</v>
      </c>
      <c r="D135" s="66">
        <v>0.97499999999999998</v>
      </c>
      <c r="E135" s="66">
        <v>0.97</v>
      </c>
      <c r="F135" s="66">
        <v>0.64166666666666661</v>
      </c>
      <c r="G135" s="66">
        <v>0.97499999999999998</v>
      </c>
      <c r="H135" s="69"/>
      <c r="I135" s="69"/>
      <c r="J135" s="69"/>
    </row>
    <row r="136" spans="1:10" ht="14.25" customHeight="1">
      <c r="A136" s="66" t="s">
        <v>109</v>
      </c>
      <c r="B136" s="67">
        <v>18</v>
      </c>
      <c r="C136" s="68">
        <v>44985</v>
      </c>
      <c r="D136" s="66">
        <v>0.97037037037037033</v>
      </c>
      <c r="E136" s="66">
        <v>0.9755555555555554</v>
      </c>
      <c r="F136" s="66">
        <v>0.89999999999999991</v>
      </c>
      <c r="G136" s="66">
        <v>0.97037037037037033</v>
      </c>
      <c r="H136" s="69"/>
      <c r="I136" s="69"/>
      <c r="J136" s="69"/>
    </row>
    <row r="137" spans="1:10" ht="14.25" customHeight="1">
      <c r="A137" s="66" t="s">
        <v>109</v>
      </c>
      <c r="B137" s="67">
        <v>18</v>
      </c>
      <c r="C137" s="68">
        <v>44953</v>
      </c>
      <c r="D137" s="66">
        <v>0.93333333333333335</v>
      </c>
      <c r="E137" s="66">
        <v>0.89111111111111108</v>
      </c>
      <c r="F137" s="66">
        <v>0.57037037037037042</v>
      </c>
      <c r="G137" s="66">
        <v>0.93333333333333335</v>
      </c>
      <c r="H137" s="69"/>
      <c r="I137" s="69"/>
      <c r="J137" s="69"/>
    </row>
    <row r="138" spans="1:10" ht="14.25" customHeight="1">
      <c r="A138" s="66" t="s">
        <v>110</v>
      </c>
      <c r="B138" s="67">
        <v>17</v>
      </c>
      <c r="C138" s="68">
        <v>44945</v>
      </c>
      <c r="D138" s="66">
        <v>0.97254901960784301</v>
      </c>
      <c r="E138" s="66">
        <v>0.96470588235294108</v>
      </c>
      <c r="F138" s="66">
        <v>0.97254901960784312</v>
      </c>
      <c r="G138" s="66">
        <v>0.97254901960784301</v>
      </c>
      <c r="H138" s="69"/>
      <c r="I138" s="69"/>
      <c r="J138" s="69"/>
    </row>
    <row r="139" spans="1:10" ht="14.25" customHeight="1">
      <c r="A139" s="66" t="s">
        <v>111</v>
      </c>
      <c r="B139" s="67">
        <v>17</v>
      </c>
      <c r="C139" s="68">
        <v>44998</v>
      </c>
      <c r="D139" s="66">
        <v>0.93333333333333335</v>
      </c>
      <c r="E139" s="66">
        <v>0.88470588235294123</v>
      </c>
      <c r="F139" s="66">
        <v>0.60784313725490202</v>
      </c>
      <c r="G139" s="66">
        <v>0.93333333333333335</v>
      </c>
      <c r="H139" s="69"/>
      <c r="I139" s="69"/>
      <c r="J139" s="69"/>
    </row>
    <row r="140" spans="1:10" ht="14.25" customHeight="1">
      <c r="A140" s="66" t="s">
        <v>112</v>
      </c>
      <c r="B140" s="67">
        <v>17</v>
      </c>
      <c r="C140" s="68">
        <v>44988</v>
      </c>
      <c r="D140" s="66">
        <v>0.98039215686274517</v>
      </c>
      <c r="E140" s="66">
        <v>0.97882352941176476</v>
      </c>
      <c r="F140" s="66">
        <v>0.9411764705882355</v>
      </c>
      <c r="G140" s="66">
        <v>0.98039215686274517</v>
      </c>
      <c r="H140" s="69"/>
      <c r="I140" s="69"/>
      <c r="J140" s="69"/>
    </row>
    <row r="141" spans="1:10" ht="14.25" customHeight="1">
      <c r="A141" s="66" t="s">
        <v>113</v>
      </c>
      <c r="B141" s="67">
        <v>19</v>
      </c>
      <c r="C141" s="68">
        <v>44949</v>
      </c>
      <c r="D141" s="66">
        <v>0.91228070175438591</v>
      </c>
      <c r="E141" s="66">
        <v>0.91368421052631588</v>
      </c>
      <c r="F141" s="66">
        <v>0.9263157894736842</v>
      </c>
      <c r="G141" s="66">
        <v>0.91228070175438591</v>
      </c>
      <c r="H141" s="69"/>
      <c r="I141" s="69"/>
      <c r="J141" s="69"/>
    </row>
    <row r="142" spans="1:10" ht="14.25" customHeight="1">
      <c r="A142" s="66" t="s">
        <v>113</v>
      </c>
      <c r="B142" s="67">
        <v>17</v>
      </c>
      <c r="C142" s="68">
        <v>44973</v>
      </c>
      <c r="D142" s="66">
        <v>0.90588235294117658</v>
      </c>
      <c r="E142" s="66">
        <v>0.86823529411764722</v>
      </c>
      <c r="F142" s="66">
        <v>0.91764705882352948</v>
      </c>
      <c r="G142" s="66">
        <v>0.90588235294117658</v>
      </c>
      <c r="H142" s="69"/>
      <c r="I142" s="69"/>
      <c r="J142" s="69"/>
    </row>
    <row r="143" spans="1:10" ht="14.25" customHeight="1">
      <c r="A143" s="66" t="s">
        <v>113</v>
      </c>
      <c r="B143" s="67">
        <v>15</v>
      </c>
      <c r="C143" s="68">
        <v>44998</v>
      </c>
      <c r="D143" s="66">
        <v>0.90666666666666662</v>
      </c>
      <c r="E143" s="66">
        <v>0.89600000000000002</v>
      </c>
      <c r="F143" s="66">
        <v>0.89777777777777779</v>
      </c>
      <c r="G143" s="66">
        <v>0.90666666666666662</v>
      </c>
      <c r="H143" s="69"/>
      <c r="I143" s="69"/>
      <c r="J143" s="69"/>
    </row>
    <row r="144" spans="1:10" ht="14.25" customHeight="1">
      <c r="A144" s="66" t="s">
        <v>114</v>
      </c>
      <c r="B144" s="67">
        <v>15</v>
      </c>
      <c r="C144" s="68">
        <v>44975</v>
      </c>
      <c r="D144" s="66">
        <v>0.98666666666666658</v>
      </c>
      <c r="E144" s="66">
        <v>0.97600000000000009</v>
      </c>
      <c r="F144" s="66">
        <v>0.97777777777777786</v>
      </c>
      <c r="G144" s="66">
        <v>0.98666666666666658</v>
      </c>
      <c r="H144" s="69"/>
      <c r="I144" s="69"/>
      <c r="J144" s="69"/>
    </row>
    <row r="145" spans="1:10" ht="14.25" customHeight="1">
      <c r="A145" s="66" t="s">
        <v>115</v>
      </c>
      <c r="B145" s="67">
        <v>15</v>
      </c>
      <c r="C145" s="68">
        <v>44983</v>
      </c>
      <c r="D145" s="66">
        <v>0.99555555555555564</v>
      </c>
      <c r="E145" s="66">
        <v>1</v>
      </c>
      <c r="F145" s="66">
        <v>1</v>
      </c>
      <c r="G145" s="66">
        <v>0.99555555555555564</v>
      </c>
      <c r="H145" s="69"/>
      <c r="I145" s="69"/>
      <c r="J145" s="69"/>
    </row>
    <row r="146" spans="1:10" ht="14.25" customHeight="1">
      <c r="A146" s="66" t="s">
        <v>116</v>
      </c>
      <c r="B146" s="67">
        <v>23</v>
      </c>
      <c r="C146" s="68">
        <v>44946</v>
      </c>
      <c r="D146" s="66">
        <v>0.96231884057971018</v>
      </c>
      <c r="E146" s="66">
        <v>0.96869565217391307</v>
      </c>
      <c r="F146" s="66">
        <v>0.93913043478260871</v>
      </c>
      <c r="G146" s="66">
        <v>0.96231884057971018</v>
      </c>
      <c r="H146" s="69"/>
      <c r="I146" s="69"/>
      <c r="J146" s="69"/>
    </row>
    <row r="147" spans="1:10" ht="14.25" customHeight="1">
      <c r="A147" s="66" t="s">
        <v>117</v>
      </c>
      <c r="B147" s="67">
        <v>23</v>
      </c>
      <c r="C147" s="68">
        <v>44960</v>
      </c>
      <c r="D147" s="66">
        <v>0.95362318840579696</v>
      </c>
      <c r="E147" s="66">
        <v>0.96869565217391307</v>
      </c>
      <c r="F147" s="66">
        <v>0.95362318840579696</v>
      </c>
      <c r="G147" s="66">
        <v>0.95362318840579696</v>
      </c>
      <c r="H147" s="69"/>
      <c r="I147" s="69"/>
      <c r="J147" s="69"/>
    </row>
    <row r="148" spans="1:10" ht="14.25" customHeight="1">
      <c r="A148" s="66" t="s">
        <v>118</v>
      </c>
      <c r="B148" s="67">
        <v>23</v>
      </c>
      <c r="C148" s="68">
        <v>44953</v>
      </c>
      <c r="D148" s="66">
        <v>0.9739130434782608</v>
      </c>
      <c r="E148" s="66">
        <v>0.93739130434782603</v>
      </c>
      <c r="F148" s="66">
        <v>0.97101449275362306</v>
      </c>
      <c r="G148" s="66">
        <v>0.9739130434782608</v>
      </c>
      <c r="H148" s="69"/>
      <c r="I148" s="69"/>
      <c r="J148" s="69"/>
    </row>
    <row r="149" spans="1:10" ht="14.25" customHeight="1">
      <c r="A149" s="66" t="s">
        <v>119</v>
      </c>
      <c r="B149" s="67">
        <v>17</v>
      </c>
      <c r="C149" s="68">
        <v>44981</v>
      </c>
      <c r="D149" s="66">
        <v>0.95294117647058818</v>
      </c>
      <c r="E149" s="66">
        <v>0.96000000000000008</v>
      </c>
      <c r="F149" s="66">
        <v>0.9647058823529413</v>
      </c>
      <c r="G149" s="66">
        <v>0.95294117647058818</v>
      </c>
      <c r="H149" s="69"/>
      <c r="I149" s="69"/>
      <c r="J149" s="69"/>
    </row>
    <row r="150" spans="1:10" ht="14.25" customHeight="1">
      <c r="A150" s="66" t="s">
        <v>103</v>
      </c>
      <c r="B150" s="67">
        <v>16</v>
      </c>
      <c r="C150" s="68">
        <v>45004</v>
      </c>
      <c r="D150" s="66">
        <v>0.96666666666666667</v>
      </c>
      <c r="E150" s="66">
        <v>0.9425</v>
      </c>
      <c r="F150" s="66">
        <v>0.97083333333333333</v>
      </c>
      <c r="G150" s="66">
        <v>0.96666666666666667</v>
      </c>
      <c r="H150" s="69"/>
      <c r="I150" s="69"/>
      <c r="J150" s="69"/>
    </row>
    <row r="151" spans="1:10" ht="14.25" customHeight="1">
      <c r="A151" s="66" t="s">
        <v>120</v>
      </c>
      <c r="B151" s="67">
        <v>20</v>
      </c>
      <c r="C151" s="68">
        <v>44961</v>
      </c>
      <c r="D151" s="66">
        <v>0.98333333333333328</v>
      </c>
      <c r="E151" s="66">
        <v>0.98599999999999999</v>
      </c>
      <c r="F151" s="66">
        <v>0.98333333333333328</v>
      </c>
      <c r="G151" s="66">
        <v>0.98333333333333328</v>
      </c>
      <c r="H151" s="69"/>
      <c r="I151" s="69"/>
      <c r="J151" s="69"/>
    </row>
    <row r="152" spans="1:10" ht="14.25" customHeight="1">
      <c r="A152" s="66" t="s">
        <v>45</v>
      </c>
      <c r="B152" s="67">
        <v>22</v>
      </c>
      <c r="C152" s="68">
        <v>44954</v>
      </c>
      <c r="D152" s="66">
        <v>1</v>
      </c>
      <c r="E152" s="66">
        <v>1</v>
      </c>
      <c r="F152" s="66">
        <v>0.99090909090909096</v>
      </c>
      <c r="G152" s="66">
        <v>1</v>
      </c>
      <c r="H152" s="69"/>
      <c r="I152" s="69"/>
      <c r="J152" s="69"/>
    </row>
    <row r="153" spans="1:10" ht="14.25" customHeight="1">
      <c r="A153" s="66" t="s">
        <v>121</v>
      </c>
      <c r="B153" s="67">
        <v>21</v>
      </c>
      <c r="C153" s="68">
        <v>44940</v>
      </c>
      <c r="D153" s="66">
        <v>0.97460317460317458</v>
      </c>
      <c r="E153" s="66">
        <v>0.97142857142857153</v>
      </c>
      <c r="F153" s="66">
        <v>0.97142857142857142</v>
      </c>
      <c r="G153" s="66">
        <v>0.97460317460317458</v>
      </c>
      <c r="H153" s="69"/>
      <c r="I153" s="69"/>
      <c r="J153" s="69"/>
    </row>
    <row r="154" spans="1:10" ht="14.25" customHeight="1">
      <c r="A154" s="66" t="s">
        <v>110</v>
      </c>
      <c r="B154" s="67">
        <v>20</v>
      </c>
      <c r="C154" s="68">
        <v>44933</v>
      </c>
      <c r="D154" s="66">
        <v>0.96333333333333349</v>
      </c>
      <c r="E154" s="66">
        <v>0.99199999999999999</v>
      </c>
      <c r="F154" s="66">
        <v>0.97333333333333327</v>
      </c>
      <c r="G154" s="66">
        <v>0.96333333333333349</v>
      </c>
      <c r="H154" s="69"/>
      <c r="I154" s="69"/>
      <c r="J154" s="69"/>
    </row>
    <row r="155" spans="1:10" ht="14.25" customHeight="1">
      <c r="A155" s="66" t="s">
        <v>177</v>
      </c>
      <c r="B155" s="67">
        <v>6</v>
      </c>
      <c r="C155" s="68">
        <v>45157</v>
      </c>
      <c r="D155" s="66">
        <v>1</v>
      </c>
      <c r="E155" s="66">
        <v>1</v>
      </c>
      <c r="F155" s="66">
        <v>1</v>
      </c>
      <c r="G155" s="66">
        <v>1</v>
      </c>
      <c r="H155" s="69"/>
      <c r="I155" s="69"/>
      <c r="J155" s="69"/>
    </row>
    <row r="156" spans="1:10" ht="14.25" customHeight="1">
      <c r="A156" s="66" t="s">
        <v>178</v>
      </c>
      <c r="B156" s="67">
        <v>16</v>
      </c>
      <c r="C156" s="68">
        <v>45156</v>
      </c>
      <c r="D156" s="66">
        <v>1</v>
      </c>
      <c r="E156" s="66">
        <v>1</v>
      </c>
      <c r="F156" s="66">
        <v>1</v>
      </c>
      <c r="G156" s="66">
        <v>1</v>
      </c>
      <c r="H156" s="69"/>
      <c r="I156" s="69"/>
      <c r="J156" s="69"/>
    </row>
    <row r="157" spans="1:10" ht="14.25" customHeight="1">
      <c r="A157" s="66" t="s">
        <v>179</v>
      </c>
      <c r="B157" s="67">
        <v>8</v>
      </c>
      <c r="C157" s="68">
        <v>45117</v>
      </c>
      <c r="D157" s="66">
        <v>1</v>
      </c>
      <c r="E157" s="66">
        <v>1</v>
      </c>
      <c r="F157" s="66">
        <v>1</v>
      </c>
      <c r="G157" s="66">
        <v>1</v>
      </c>
      <c r="H157" s="69"/>
      <c r="I157" s="69"/>
      <c r="J157" s="69"/>
    </row>
    <row r="158" spans="1:10" ht="14.25" customHeight="1">
      <c r="A158" s="66" t="s">
        <v>180</v>
      </c>
      <c r="B158" s="67">
        <v>18</v>
      </c>
      <c r="C158" s="68">
        <v>45141</v>
      </c>
      <c r="D158" s="66">
        <v>1</v>
      </c>
      <c r="E158" s="66">
        <v>1</v>
      </c>
      <c r="F158" s="66">
        <v>1</v>
      </c>
      <c r="G158" s="66">
        <v>1</v>
      </c>
      <c r="H158" s="69"/>
      <c r="I158" s="69"/>
      <c r="J158" s="69"/>
    </row>
    <row r="159" spans="1:10" ht="14.25" customHeight="1">
      <c r="A159" s="66" t="s">
        <v>181</v>
      </c>
      <c r="B159" s="67">
        <v>8</v>
      </c>
      <c r="C159" s="68">
        <v>45160</v>
      </c>
      <c r="D159" s="66">
        <v>1</v>
      </c>
      <c r="E159" s="66">
        <v>1</v>
      </c>
      <c r="F159" s="66">
        <v>1</v>
      </c>
      <c r="G159" s="66">
        <v>1</v>
      </c>
      <c r="H159" s="69"/>
      <c r="I159" s="69"/>
      <c r="J159" s="69"/>
    </row>
    <row r="160" spans="1:10" ht="14.25" customHeight="1">
      <c r="A160" s="66" t="s">
        <v>182</v>
      </c>
      <c r="B160" s="67">
        <v>19</v>
      </c>
      <c r="C160" s="68">
        <v>45126</v>
      </c>
      <c r="D160" s="66">
        <v>1</v>
      </c>
      <c r="E160" s="66">
        <v>1</v>
      </c>
      <c r="F160" s="66">
        <v>1</v>
      </c>
      <c r="G160" s="66">
        <v>1</v>
      </c>
      <c r="H160" s="69"/>
      <c r="I160" s="69"/>
      <c r="J160" s="69"/>
    </row>
    <row r="161" spans="1:10" ht="14.25" customHeight="1">
      <c r="A161" s="66" t="s">
        <v>183</v>
      </c>
      <c r="B161" s="67">
        <v>18</v>
      </c>
      <c r="C161" s="68">
        <v>45185</v>
      </c>
      <c r="D161" s="66">
        <v>1</v>
      </c>
      <c r="E161" s="66">
        <v>1</v>
      </c>
      <c r="F161" s="66">
        <v>1</v>
      </c>
      <c r="G161" s="66">
        <v>1</v>
      </c>
      <c r="H161" s="69"/>
      <c r="I161" s="69"/>
      <c r="J161" s="69"/>
    </row>
    <row r="162" spans="1:10" ht="14.25" customHeight="1">
      <c r="A162" s="66" t="s">
        <v>184</v>
      </c>
      <c r="B162" s="67">
        <v>20</v>
      </c>
      <c r="C162" s="68">
        <v>45128</v>
      </c>
      <c r="D162" s="66">
        <v>1</v>
      </c>
      <c r="E162" s="66">
        <v>1</v>
      </c>
      <c r="F162" s="66">
        <v>1</v>
      </c>
      <c r="G162" s="66">
        <v>1</v>
      </c>
      <c r="H162" s="69"/>
      <c r="I162" s="69"/>
      <c r="J162" s="69"/>
    </row>
    <row r="163" spans="1:10" ht="14.25" customHeight="1">
      <c r="A163" s="66" t="s">
        <v>183</v>
      </c>
      <c r="B163" s="67">
        <v>20</v>
      </c>
      <c r="C163" s="68">
        <v>45191</v>
      </c>
      <c r="D163" s="66">
        <v>1</v>
      </c>
      <c r="E163" s="66">
        <v>1</v>
      </c>
      <c r="F163" s="66">
        <v>1</v>
      </c>
      <c r="G163" s="66">
        <v>1</v>
      </c>
      <c r="H163" s="69"/>
      <c r="I163" s="69"/>
      <c r="J163" s="69"/>
    </row>
    <row r="164" spans="1:10" ht="14.25" customHeight="1">
      <c r="A164" s="66" t="s">
        <v>184</v>
      </c>
      <c r="B164" s="67">
        <v>17</v>
      </c>
      <c r="C164" s="68">
        <v>45162</v>
      </c>
      <c r="D164" s="66">
        <v>1</v>
      </c>
      <c r="E164" s="66">
        <v>1</v>
      </c>
      <c r="F164" s="66">
        <v>1</v>
      </c>
      <c r="G164" s="66">
        <v>1</v>
      </c>
      <c r="H164" s="69"/>
      <c r="I164" s="69"/>
      <c r="J164" s="69"/>
    </row>
    <row r="165" spans="1:10" ht="14.25" customHeight="1">
      <c r="A165" s="66" t="s">
        <v>86</v>
      </c>
      <c r="B165" s="67">
        <v>16</v>
      </c>
      <c r="C165" s="68">
        <v>45118</v>
      </c>
      <c r="D165" s="66">
        <v>1</v>
      </c>
      <c r="E165" s="66">
        <v>1</v>
      </c>
      <c r="F165" s="66">
        <v>1</v>
      </c>
      <c r="G165" s="66">
        <v>1</v>
      </c>
      <c r="H165" s="69"/>
      <c r="I165" s="69"/>
      <c r="J165" s="69"/>
    </row>
    <row r="166" spans="1:10" ht="14.25" customHeight="1">
      <c r="A166" s="66" t="s">
        <v>185</v>
      </c>
      <c r="B166" s="67">
        <v>24</v>
      </c>
      <c r="C166" s="68">
        <v>45157</v>
      </c>
      <c r="D166" s="66">
        <v>1</v>
      </c>
      <c r="E166" s="66">
        <v>1</v>
      </c>
      <c r="F166" s="66">
        <v>1</v>
      </c>
      <c r="G166" s="66">
        <v>1</v>
      </c>
      <c r="H166" s="69"/>
      <c r="I166" s="69"/>
      <c r="J166" s="69"/>
    </row>
    <row r="167" spans="1:10" ht="14.25" customHeight="1">
      <c r="A167" s="66" t="s">
        <v>186</v>
      </c>
      <c r="B167" s="67">
        <v>18</v>
      </c>
      <c r="C167" s="68">
        <v>45110</v>
      </c>
      <c r="D167" s="66">
        <v>1</v>
      </c>
      <c r="E167" s="66">
        <v>1</v>
      </c>
      <c r="F167" s="66">
        <v>1</v>
      </c>
      <c r="G167" s="66">
        <v>1</v>
      </c>
      <c r="H167" s="69"/>
      <c r="I167" s="69"/>
      <c r="J167" s="69"/>
    </row>
    <row r="168" spans="1:10" ht="14.25" customHeight="1">
      <c r="A168" s="66" t="s">
        <v>73</v>
      </c>
      <c r="B168" s="67">
        <v>25</v>
      </c>
      <c r="C168" s="68">
        <v>45262</v>
      </c>
      <c r="D168" s="66">
        <v>1</v>
      </c>
      <c r="E168" s="66">
        <v>1</v>
      </c>
      <c r="F168" s="66">
        <v>1</v>
      </c>
      <c r="G168" s="66">
        <v>1</v>
      </c>
      <c r="H168" s="69"/>
      <c r="I168" s="69"/>
      <c r="J168" s="69"/>
    </row>
    <row r="169" spans="1:10" ht="14.25" customHeight="1">
      <c r="A169" s="66" t="s">
        <v>84</v>
      </c>
      <c r="B169" s="67">
        <v>25</v>
      </c>
      <c r="C169" s="68">
        <v>45248</v>
      </c>
      <c r="D169" s="66">
        <v>1</v>
      </c>
      <c r="E169" s="66">
        <v>1</v>
      </c>
      <c r="F169" s="66">
        <v>1</v>
      </c>
      <c r="G169" s="66">
        <v>1</v>
      </c>
      <c r="H169" s="69"/>
      <c r="I169" s="69"/>
      <c r="J169" s="69"/>
    </row>
    <row r="170" spans="1:10" ht="14.25" customHeight="1">
      <c r="A170" s="66" t="s">
        <v>81</v>
      </c>
      <c r="B170" s="67">
        <v>25</v>
      </c>
      <c r="C170" s="68">
        <v>45269</v>
      </c>
      <c r="D170" s="66">
        <v>1</v>
      </c>
      <c r="E170" s="66">
        <v>1</v>
      </c>
      <c r="F170" s="66">
        <v>1</v>
      </c>
      <c r="G170" s="66">
        <v>1</v>
      </c>
      <c r="H170" s="69"/>
      <c r="I170" s="69"/>
      <c r="J170" s="69"/>
    </row>
    <row r="171" spans="1:10" ht="14.25" customHeight="1">
      <c r="A171" s="66" t="s">
        <v>54</v>
      </c>
      <c r="B171" s="67">
        <v>25</v>
      </c>
      <c r="C171" s="68">
        <v>45255</v>
      </c>
      <c r="D171" s="66">
        <v>1</v>
      </c>
      <c r="E171" s="66">
        <v>1</v>
      </c>
      <c r="F171" s="66">
        <v>1</v>
      </c>
      <c r="G171" s="66">
        <v>1</v>
      </c>
      <c r="H171" s="69"/>
      <c r="I171" s="69"/>
      <c r="J171" s="69"/>
    </row>
    <row r="172" spans="1:10" ht="14.25" customHeight="1">
      <c r="A172" s="66" t="s">
        <v>48</v>
      </c>
      <c r="B172" s="67">
        <v>25</v>
      </c>
      <c r="C172" s="68">
        <v>45241</v>
      </c>
      <c r="D172" s="66">
        <v>1</v>
      </c>
      <c r="E172" s="66">
        <v>1</v>
      </c>
      <c r="F172" s="66">
        <v>1</v>
      </c>
      <c r="G172" s="66">
        <v>1</v>
      </c>
      <c r="H172" s="69"/>
      <c r="I172" s="69"/>
      <c r="J172" s="69"/>
    </row>
    <row r="173" spans="1:10" ht="14.25" customHeight="1">
      <c r="A173" s="66" t="s">
        <v>46</v>
      </c>
      <c r="B173" s="67">
        <v>25</v>
      </c>
      <c r="C173" s="68">
        <v>45234</v>
      </c>
      <c r="D173" s="66">
        <v>1</v>
      </c>
      <c r="E173" s="66">
        <v>1</v>
      </c>
      <c r="F173" s="66">
        <v>1</v>
      </c>
      <c r="G173" s="66">
        <v>1</v>
      </c>
      <c r="H173" s="69"/>
      <c r="I173" s="69"/>
      <c r="J173" s="69"/>
    </row>
    <row r="174" spans="1:10" ht="14.25" customHeight="1">
      <c r="A174" s="66" t="s">
        <v>47</v>
      </c>
      <c r="B174" s="67">
        <v>25</v>
      </c>
      <c r="C174" s="68">
        <v>45227</v>
      </c>
      <c r="D174" s="66">
        <v>1</v>
      </c>
      <c r="E174" s="66">
        <v>1</v>
      </c>
      <c r="F174" s="66">
        <v>1</v>
      </c>
      <c r="G174" s="66">
        <v>1</v>
      </c>
      <c r="H174" s="69"/>
      <c r="I174" s="69"/>
      <c r="J174" s="69"/>
    </row>
    <row r="175" spans="1:10" ht="14.25" customHeight="1">
      <c r="A175" s="66" t="s">
        <v>45</v>
      </c>
      <c r="B175" s="67">
        <v>25</v>
      </c>
      <c r="C175" s="68">
        <v>45220</v>
      </c>
      <c r="D175" s="66">
        <v>1</v>
      </c>
      <c r="E175" s="66">
        <v>1</v>
      </c>
      <c r="F175" s="66">
        <v>1</v>
      </c>
      <c r="G175" s="66">
        <v>1</v>
      </c>
      <c r="H175" s="69"/>
      <c r="I175" s="69"/>
      <c r="J175" s="69"/>
    </row>
    <row r="176" spans="1:10" ht="14.25" customHeight="1">
      <c r="A176" s="66" t="s">
        <v>44</v>
      </c>
      <c r="B176" s="67">
        <v>25</v>
      </c>
      <c r="C176" s="68">
        <v>45213</v>
      </c>
      <c r="D176" s="66">
        <v>1</v>
      </c>
      <c r="E176" s="66">
        <v>1</v>
      </c>
      <c r="F176" s="66">
        <v>1</v>
      </c>
      <c r="G176" s="66">
        <v>1</v>
      </c>
      <c r="H176" s="69"/>
      <c r="I176" s="69"/>
      <c r="J176" s="69"/>
    </row>
    <row r="177" spans="1:10" ht="14.25" customHeight="1">
      <c r="A177" s="66" t="s">
        <v>49</v>
      </c>
      <c r="B177" s="67">
        <v>25</v>
      </c>
      <c r="C177" s="68">
        <v>45206</v>
      </c>
      <c r="D177" s="66">
        <v>1</v>
      </c>
      <c r="E177" s="66">
        <v>1</v>
      </c>
      <c r="F177" s="66">
        <v>1</v>
      </c>
      <c r="G177" s="66">
        <v>1</v>
      </c>
      <c r="H177" s="69"/>
      <c r="I177" s="69"/>
      <c r="J177" s="69"/>
    </row>
    <row r="178" spans="1:10" ht="14.25" customHeight="1">
      <c r="A178" s="66" t="s">
        <v>98</v>
      </c>
      <c r="B178" s="67">
        <v>22</v>
      </c>
      <c r="C178" s="68">
        <v>45245</v>
      </c>
      <c r="D178" s="66">
        <v>0.94545454545454533</v>
      </c>
      <c r="E178" s="66">
        <v>0.94727272727272727</v>
      </c>
      <c r="F178" s="66">
        <v>0.90606060606060601</v>
      </c>
      <c r="G178" s="66">
        <v>0.89999999999999991</v>
      </c>
      <c r="H178" s="69"/>
      <c r="I178" s="69"/>
      <c r="J178" s="69"/>
    </row>
    <row r="179" spans="1:10" ht="14.25" customHeight="1">
      <c r="A179" s="66" t="s">
        <v>187</v>
      </c>
      <c r="B179" s="67">
        <v>19</v>
      </c>
      <c r="C179" s="68">
        <v>45245</v>
      </c>
      <c r="D179" s="66">
        <v>0.93333333333333335</v>
      </c>
      <c r="E179" s="66">
        <v>0.92210526315789465</v>
      </c>
      <c r="F179" s="66">
        <v>0.90877192982456134</v>
      </c>
      <c r="G179" s="66">
        <v>0.9078947368421052</v>
      </c>
      <c r="H179" s="69"/>
      <c r="I179" s="69"/>
      <c r="J179" s="69"/>
    </row>
    <row r="180" spans="1:10" ht="14.25" customHeight="1">
      <c r="A180" s="66" t="s">
        <v>184</v>
      </c>
      <c r="B180" s="67">
        <v>23</v>
      </c>
      <c r="C180" s="68">
        <v>45156</v>
      </c>
      <c r="D180" s="66">
        <v>1</v>
      </c>
      <c r="E180" s="66">
        <v>1</v>
      </c>
      <c r="F180" s="66">
        <v>1</v>
      </c>
      <c r="G180" s="66">
        <v>1</v>
      </c>
      <c r="H180" s="69"/>
      <c r="I180" s="69"/>
      <c r="J180" s="69"/>
    </row>
    <row r="181" spans="1:10" ht="14.25" customHeight="1">
      <c r="A181" s="66" t="s">
        <v>52</v>
      </c>
      <c r="B181" s="67">
        <v>25</v>
      </c>
      <c r="C181" s="68">
        <v>45157</v>
      </c>
      <c r="D181" s="66">
        <v>1</v>
      </c>
      <c r="E181" s="66">
        <v>1</v>
      </c>
      <c r="F181" s="66">
        <v>1</v>
      </c>
      <c r="G181" s="66">
        <v>1</v>
      </c>
      <c r="H181" s="69"/>
      <c r="I181" s="69"/>
      <c r="J181" s="69"/>
    </row>
    <row r="182" spans="1:10" ht="14.25" customHeight="1">
      <c r="A182" s="66" t="s">
        <v>46</v>
      </c>
      <c r="B182" s="67">
        <v>19</v>
      </c>
      <c r="C182" s="68">
        <v>45136</v>
      </c>
      <c r="D182" s="66">
        <v>1</v>
      </c>
      <c r="E182" s="66">
        <v>1</v>
      </c>
      <c r="F182" s="66">
        <v>1</v>
      </c>
      <c r="G182" s="66">
        <v>1</v>
      </c>
      <c r="H182" s="69"/>
      <c r="I182" s="69"/>
      <c r="J182" s="69"/>
    </row>
    <row r="183" spans="1:10" ht="14.25" customHeight="1">
      <c r="A183" s="66" t="s">
        <v>78</v>
      </c>
      <c r="B183" s="67">
        <v>19</v>
      </c>
      <c r="C183" s="68">
        <v>45129</v>
      </c>
      <c r="D183" s="66">
        <v>1</v>
      </c>
      <c r="E183" s="66">
        <v>1</v>
      </c>
      <c r="F183" s="66">
        <v>1</v>
      </c>
      <c r="G183" s="66">
        <v>1</v>
      </c>
      <c r="H183" s="69"/>
      <c r="I183" s="69"/>
      <c r="J183" s="69"/>
    </row>
    <row r="184" spans="1:10" ht="14.25" customHeight="1">
      <c r="A184" s="66" t="s">
        <v>45</v>
      </c>
      <c r="B184" s="67">
        <v>19</v>
      </c>
      <c r="C184" s="68">
        <v>45122</v>
      </c>
      <c r="D184" s="66">
        <v>1</v>
      </c>
      <c r="E184" s="66">
        <v>1</v>
      </c>
      <c r="F184" s="66">
        <v>1</v>
      </c>
      <c r="G184" s="66">
        <v>1</v>
      </c>
      <c r="H184" s="69"/>
      <c r="I184" s="69"/>
      <c r="J184" s="69"/>
    </row>
    <row r="185" spans="1:10" ht="14.25" customHeight="1">
      <c r="A185" s="66" t="s">
        <v>54</v>
      </c>
      <c r="B185" s="67">
        <v>19</v>
      </c>
      <c r="C185" s="68">
        <v>45150</v>
      </c>
      <c r="D185" s="66">
        <v>1</v>
      </c>
      <c r="E185" s="66">
        <v>1</v>
      </c>
      <c r="F185" s="66">
        <v>1</v>
      </c>
      <c r="G185" s="66">
        <v>1</v>
      </c>
      <c r="H185" s="69"/>
      <c r="I185" s="69"/>
      <c r="J185" s="69"/>
    </row>
    <row r="186" spans="1:10" ht="14.25" customHeight="1">
      <c r="A186" s="66" t="s">
        <v>48</v>
      </c>
      <c r="B186" s="67">
        <v>19</v>
      </c>
      <c r="C186" s="68">
        <v>45143</v>
      </c>
      <c r="D186" s="66">
        <v>1</v>
      </c>
      <c r="E186" s="66">
        <v>1</v>
      </c>
      <c r="F186" s="66">
        <v>1</v>
      </c>
      <c r="G186" s="66">
        <v>1</v>
      </c>
      <c r="H186" s="69"/>
      <c r="I186" s="69"/>
      <c r="J186" s="69"/>
    </row>
    <row r="187" spans="1:10" ht="14.25" customHeight="1">
      <c r="A187" s="66" t="s">
        <v>188</v>
      </c>
      <c r="B187" s="67">
        <v>22</v>
      </c>
      <c r="C187" s="68">
        <v>45161</v>
      </c>
      <c r="D187" s="66">
        <v>1</v>
      </c>
      <c r="E187" s="66">
        <v>1</v>
      </c>
      <c r="F187" s="66">
        <v>1</v>
      </c>
      <c r="G187" s="66">
        <v>1</v>
      </c>
      <c r="H187" s="69"/>
      <c r="I187" s="69"/>
      <c r="J187" s="69"/>
    </row>
    <row r="188" spans="1:10" ht="14.25" customHeight="1">
      <c r="A188" s="66" t="s">
        <v>189</v>
      </c>
      <c r="B188" s="67">
        <v>22</v>
      </c>
      <c r="C188" s="68">
        <v>45112</v>
      </c>
      <c r="D188" s="66">
        <v>1</v>
      </c>
      <c r="E188" s="66">
        <v>1</v>
      </c>
      <c r="F188" s="66">
        <v>1</v>
      </c>
      <c r="G188" s="66">
        <v>1</v>
      </c>
      <c r="H188" s="69"/>
      <c r="I188" s="69"/>
      <c r="J188" s="69"/>
    </row>
    <row r="189" spans="1:10" ht="14.25" customHeight="1">
      <c r="A189" s="66" t="s">
        <v>190</v>
      </c>
      <c r="B189" s="67">
        <v>12</v>
      </c>
      <c r="C189" s="68">
        <v>45160</v>
      </c>
      <c r="D189" s="66">
        <v>0.9111111111111112</v>
      </c>
      <c r="E189" s="66">
        <v>0.93333333333333324</v>
      </c>
      <c r="F189" s="66">
        <v>0.85555555555555562</v>
      </c>
      <c r="G189" s="66">
        <v>0.90416666666666679</v>
      </c>
      <c r="H189" s="69"/>
      <c r="I189" s="69"/>
      <c r="J189" s="69"/>
    </row>
    <row r="190" spans="1:10" ht="14.25" customHeight="1">
      <c r="A190" s="66" t="s">
        <v>191</v>
      </c>
      <c r="B190" s="67">
        <v>11</v>
      </c>
      <c r="C190" s="68">
        <v>45114</v>
      </c>
      <c r="D190" s="66">
        <v>0.91515151515151527</v>
      </c>
      <c r="E190" s="66">
        <v>0.88363636363636355</v>
      </c>
      <c r="F190" s="66">
        <v>0.82424242424242422</v>
      </c>
      <c r="G190" s="66">
        <v>0.91363636363636358</v>
      </c>
      <c r="H190" s="69"/>
      <c r="I190" s="69"/>
      <c r="J190" s="69"/>
    </row>
    <row r="191" spans="1:10" ht="14.25" customHeight="1">
      <c r="A191" s="66" t="s">
        <v>192</v>
      </c>
      <c r="B191" s="67">
        <v>12</v>
      </c>
      <c r="C191" s="68">
        <v>45135</v>
      </c>
      <c r="D191" s="66">
        <v>0.95555555555555549</v>
      </c>
      <c r="E191" s="66">
        <v>0.96000000000000008</v>
      </c>
      <c r="F191" s="66">
        <v>0.86111111111111127</v>
      </c>
      <c r="G191" s="66">
        <v>0.94166666666666665</v>
      </c>
      <c r="H191" s="69"/>
      <c r="I191" s="69"/>
      <c r="J191" s="69"/>
    </row>
    <row r="192" spans="1:10" ht="14.25" customHeight="1">
      <c r="A192" s="66" t="s">
        <v>193</v>
      </c>
      <c r="B192" s="67">
        <v>11</v>
      </c>
      <c r="C192" s="68">
        <v>45149</v>
      </c>
      <c r="D192" s="66">
        <v>0.92727272727272725</v>
      </c>
      <c r="E192" s="66">
        <v>0.95636363636363642</v>
      </c>
      <c r="F192" s="66">
        <v>0.8727272727272728</v>
      </c>
      <c r="G192" s="66">
        <v>0.94545454545454544</v>
      </c>
      <c r="H192" s="69"/>
      <c r="I192" s="69"/>
      <c r="J192" s="69"/>
    </row>
    <row r="193" spans="1:10" ht="14.25" customHeight="1">
      <c r="A193" s="66" t="s">
        <v>194</v>
      </c>
      <c r="B193" s="67">
        <v>23</v>
      </c>
      <c r="C193" s="68">
        <v>45171</v>
      </c>
      <c r="D193" s="66">
        <v>1</v>
      </c>
      <c r="E193" s="66">
        <v>1</v>
      </c>
      <c r="F193" s="66">
        <v>1</v>
      </c>
      <c r="G193" s="66">
        <v>1</v>
      </c>
      <c r="H193" s="69"/>
      <c r="I193" s="69"/>
      <c r="J193" s="69"/>
    </row>
    <row r="194" spans="1:10" ht="14.25" customHeight="1">
      <c r="A194" s="66" t="s">
        <v>52</v>
      </c>
      <c r="B194" s="67">
        <v>23</v>
      </c>
      <c r="C194" s="68">
        <v>45177</v>
      </c>
      <c r="D194" s="66">
        <v>1</v>
      </c>
      <c r="E194" s="66">
        <v>1</v>
      </c>
      <c r="F194" s="66">
        <v>1</v>
      </c>
      <c r="G194" s="66">
        <v>1</v>
      </c>
      <c r="H194" s="69"/>
      <c r="I194" s="69"/>
      <c r="J194" s="69"/>
    </row>
    <row r="195" spans="1:10" ht="14.25" customHeight="1">
      <c r="A195" s="66" t="s">
        <v>195</v>
      </c>
      <c r="B195" s="67">
        <v>18</v>
      </c>
      <c r="C195" s="68">
        <v>45173</v>
      </c>
      <c r="D195" s="66">
        <v>1</v>
      </c>
      <c r="E195" s="66">
        <v>1</v>
      </c>
      <c r="F195" s="66">
        <v>1</v>
      </c>
      <c r="G195" s="66">
        <v>1</v>
      </c>
      <c r="H195" s="69"/>
      <c r="I195" s="69"/>
      <c r="J195" s="69"/>
    </row>
    <row r="196" spans="1:10" ht="14.25" customHeight="1">
      <c r="A196" s="66" t="s">
        <v>196</v>
      </c>
      <c r="B196" s="67">
        <v>18</v>
      </c>
      <c r="C196" s="68">
        <v>45171</v>
      </c>
      <c r="D196" s="66">
        <v>0.937037037037037</v>
      </c>
      <c r="E196" s="66">
        <v>0.93333333333333346</v>
      </c>
      <c r="F196" s="66">
        <v>0.89629629629629637</v>
      </c>
      <c r="G196" s="66">
        <v>0.96111111111111114</v>
      </c>
      <c r="H196" s="69"/>
      <c r="I196" s="69"/>
      <c r="J196" s="69"/>
    </row>
    <row r="197" spans="1:10" ht="14.25" customHeight="1">
      <c r="A197" s="66" t="s">
        <v>197</v>
      </c>
      <c r="B197" s="67">
        <v>16</v>
      </c>
      <c r="C197" s="68">
        <v>45136</v>
      </c>
      <c r="D197" s="66">
        <v>0.88333333333333341</v>
      </c>
      <c r="E197" s="66">
        <v>0.92500000000000004</v>
      </c>
      <c r="F197" s="66">
        <v>0.76666666666666672</v>
      </c>
      <c r="G197" s="66">
        <v>0.859375</v>
      </c>
      <c r="H197" s="69"/>
      <c r="I197" s="69"/>
      <c r="J197" s="69"/>
    </row>
    <row r="198" spans="1:10" ht="14.25" customHeight="1">
      <c r="A198" s="66" t="s">
        <v>198</v>
      </c>
      <c r="B198" s="67">
        <v>25</v>
      </c>
      <c r="C198" s="68">
        <v>45161</v>
      </c>
      <c r="D198" s="66">
        <v>1</v>
      </c>
      <c r="E198" s="66">
        <v>1</v>
      </c>
      <c r="F198" s="66">
        <v>1</v>
      </c>
      <c r="G198" s="66">
        <v>1</v>
      </c>
      <c r="H198" s="69"/>
      <c r="I198" s="69"/>
      <c r="J198" s="69"/>
    </row>
    <row r="199" spans="1:10" ht="14.25" customHeight="1">
      <c r="A199" s="66" t="s">
        <v>146</v>
      </c>
      <c r="B199" s="67">
        <v>25</v>
      </c>
      <c r="C199" s="68">
        <v>45145</v>
      </c>
      <c r="D199" s="66">
        <v>1</v>
      </c>
      <c r="E199" s="66">
        <v>1</v>
      </c>
      <c r="F199" s="66">
        <v>1</v>
      </c>
      <c r="G199" s="66">
        <v>1</v>
      </c>
      <c r="H199" s="69"/>
      <c r="I199" s="69"/>
      <c r="J199" s="69"/>
    </row>
    <row r="200" spans="1:10" ht="14.25" customHeight="1">
      <c r="A200" s="66" t="s">
        <v>199</v>
      </c>
      <c r="B200" s="67">
        <v>22</v>
      </c>
      <c r="C200" s="68">
        <v>45157</v>
      </c>
      <c r="D200" s="66">
        <v>1</v>
      </c>
      <c r="E200" s="66">
        <v>1</v>
      </c>
      <c r="F200" s="66">
        <v>1</v>
      </c>
      <c r="G200" s="66">
        <v>1</v>
      </c>
      <c r="H200" s="69"/>
      <c r="I200" s="69"/>
      <c r="J200" s="69"/>
    </row>
    <row r="201" spans="1:10" ht="14.25" customHeight="1">
      <c r="A201" s="66" t="s">
        <v>76</v>
      </c>
      <c r="B201" s="67">
        <v>16</v>
      </c>
      <c r="C201" s="68">
        <v>45122</v>
      </c>
      <c r="D201" s="66">
        <v>0.89166666666666672</v>
      </c>
      <c r="E201" s="66">
        <v>0.91250000000000009</v>
      </c>
      <c r="F201" s="66">
        <v>0.77916666666666667</v>
      </c>
      <c r="G201" s="66">
        <v>0.875</v>
      </c>
      <c r="H201" s="69"/>
      <c r="I201" s="69"/>
      <c r="J201" s="69"/>
    </row>
    <row r="202" spans="1:10" ht="14.25" customHeight="1">
      <c r="A202" s="66" t="s">
        <v>200</v>
      </c>
      <c r="B202" s="67">
        <v>16</v>
      </c>
      <c r="C202" s="68">
        <v>45143</v>
      </c>
      <c r="D202" s="66">
        <v>0.97083333333333333</v>
      </c>
      <c r="E202" s="66">
        <v>0.97250000000000003</v>
      </c>
      <c r="F202" s="66">
        <v>0.84166666666666667</v>
      </c>
      <c r="G202" s="66">
        <v>0.93125000000000002</v>
      </c>
      <c r="H202" s="69"/>
      <c r="I202" s="69"/>
      <c r="J202" s="69"/>
    </row>
    <row r="203" spans="1:10" ht="14.25" customHeight="1">
      <c r="A203" s="66" t="s">
        <v>201</v>
      </c>
      <c r="B203" s="67">
        <v>15</v>
      </c>
      <c r="C203" s="68">
        <v>45164</v>
      </c>
      <c r="D203" s="66">
        <v>1</v>
      </c>
      <c r="E203" s="66">
        <v>1</v>
      </c>
      <c r="F203" s="66">
        <v>1</v>
      </c>
      <c r="G203" s="66">
        <v>1</v>
      </c>
      <c r="H203" s="69"/>
      <c r="I203" s="69"/>
      <c r="J203" s="69"/>
    </row>
    <row r="204" spans="1:10" ht="14.25" customHeight="1">
      <c r="A204" s="66" t="s">
        <v>202</v>
      </c>
      <c r="B204" s="67">
        <v>20</v>
      </c>
      <c r="C204" s="68">
        <v>45192</v>
      </c>
      <c r="D204" s="66">
        <v>1</v>
      </c>
      <c r="E204" s="66">
        <v>1</v>
      </c>
      <c r="F204" s="66">
        <v>1</v>
      </c>
      <c r="G204" s="66">
        <v>1</v>
      </c>
      <c r="H204" s="69"/>
      <c r="I204" s="69"/>
      <c r="J204" s="69"/>
    </row>
    <row r="205" spans="1:10" ht="14.25" customHeight="1">
      <c r="A205" s="66" t="s">
        <v>203</v>
      </c>
      <c r="B205" s="67">
        <v>18</v>
      </c>
      <c r="C205" s="68">
        <v>45149</v>
      </c>
      <c r="D205" s="66">
        <v>1</v>
      </c>
      <c r="E205" s="66">
        <v>1</v>
      </c>
      <c r="F205" s="66">
        <v>1</v>
      </c>
      <c r="G205" s="66">
        <v>1</v>
      </c>
      <c r="H205" s="69"/>
      <c r="I205" s="69"/>
      <c r="J205" s="69"/>
    </row>
    <row r="206" spans="1:10" ht="14.25" customHeight="1">
      <c r="A206" s="66" t="s">
        <v>49</v>
      </c>
      <c r="B206" s="67">
        <v>18</v>
      </c>
      <c r="C206" s="68">
        <v>45108</v>
      </c>
      <c r="D206" s="66">
        <v>0.97407407407407409</v>
      </c>
      <c r="E206" s="66">
        <v>0.98</v>
      </c>
      <c r="F206" s="66">
        <v>0.90740740740740744</v>
      </c>
      <c r="G206" s="66">
        <v>0.90277777777777779</v>
      </c>
      <c r="H206" s="69"/>
      <c r="I206" s="69"/>
      <c r="J206" s="69"/>
    </row>
    <row r="207" spans="1:10" ht="14.25" customHeight="1">
      <c r="A207" s="66" t="s">
        <v>204</v>
      </c>
      <c r="B207" s="67">
        <v>15</v>
      </c>
      <c r="C207" s="68">
        <v>45164</v>
      </c>
      <c r="D207" s="66">
        <v>0.8666666666666667</v>
      </c>
      <c r="E207" s="66">
        <v>0.90933333333333333</v>
      </c>
      <c r="F207" s="66">
        <v>0.82666666666666688</v>
      </c>
      <c r="G207" s="66">
        <v>0.8600000000000001</v>
      </c>
      <c r="H207" s="69"/>
      <c r="I207" s="69"/>
      <c r="J207" s="69"/>
    </row>
    <row r="208" spans="1:10" ht="14.25" customHeight="1">
      <c r="A208" s="66" t="s">
        <v>74</v>
      </c>
      <c r="B208" s="67">
        <v>15</v>
      </c>
      <c r="C208" s="68">
        <v>45150</v>
      </c>
      <c r="D208" s="66">
        <v>0.9244444444444444</v>
      </c>
      <c r="E208" s="66">
        <v>0.94666666666666677</v>
      </c>
      <c r="F208" s="66">
        <v>0.81333333333333346</v>
      </c>
      <c r="G208" s="66">
        <v>0.8899999999999999</v>
      </c>
      <c r="H208" s="69"/>
      <c r="I208" s="69"/>
      <c r="J208" s="69"/>
    </row>
    <row r="209" spans="1:10" ht="14.25" customHeight="1">
      <c r="A209" s="66" t="s">
        <v>121</v>
      </c>
      <c r="B209" s="67">
        <v>18</v>
      </c>
      <c r="C209" s="68">
        <v>45115</v>
      </c>
      <c r="D209" s="66">
        <v>0.9555555555555556</v>
      </c>
      <c r="E209" s="66">
        <v>0.94666666666666666</v>
      </c>
      <c r="F209" s="66">
        <v>0.82592592592592595</v>
      </c>
      <c r="G209" s="66">
        <v>0.86388888888888893</v>
      </c>
      <c r="H209" s="69"/>
      <c r="I209" s="69"/>
      <c r="J209" s="69"/>
    </row>
    <row r="210" spans="1:10" ht="14.25" customHeight="1">
      <c r="A210" s="66" t="s">
        <v>205</v>
      </c>
      <c r="B210" s="67">
        <v>19</v>
      </c>
      <c r="C210" s="68">
        <v>45163</v>
      </c>
      <c r="D210" s="66">
        <v>1</v>
      </c>
      <c r="E210" s="66">
        <v>1</v>
      </c>
      <c r="F210" s="66">
        <v>1</v>
      </c>
      <c r="G210" s="66">
        <v>1</v>
      </c>
      <c r="H210" s="69"/>
      <c r="I210" s="69"/>
      <c r="J210" s="69"/>
    </row>
    <row r="211" spans="1:10" ht="14.25" customHeight="1">
      <c r="A211" s="66" t="s">
        <v>54</v>
      </c>
      <c r="B211" s="67">
        <v>15</v>
      </c>
      <c r="C211" s="68">
        <v>45150</v>
      </c>
      <c r="D211" s="66">
        <v>0.77333333333333332</v>
      </c>
      <c r="E211" s="66">
        <v>0.92000000000000015</v>
      </c>
      <c r="F211" s="66">
        <v>0.77333333333333332</v>
      </c>
      <c r="G211" s="66">
        <v>0.86333333333333329</v>
      </c>
      <c r="H211" s="69"/>
      <c r="I211" s="69"/>
      <c r="J211" s="69"/>
    </row>
    <row r="212" spans="1:10" ht="14.25" customHeight="1">
      <c r="A212" s="66" t="s">
        <v>206</v>
      </c>
      <c r="B212" s="67">
        <v>15</v>
      </c>
      <c r="C212" s="68">
        <v>45171</v>
      </c>
      <c r="D212" s="66">
        <v>0.88444444444444437</v>
      </c>
      <c r="E212" s="66">
        <v>0.90933333333333333</v>
      </c>
      <c r="F212" s="66">
        <v>0.78222222222222237</v>
      </c>
      <c r="G212" s="66">
        <v>0.85666666666666669</v>
      </c>
      <c r="H212" s="69"/>
      <c r="I212" s="69"/>
      <c r="J212" s="69"/>
    </row>
    <row r="213" spans="1:10" ht="14.25" customHeight="1">
      <c r="A213" s="66" t="s">
        <v>78</v>
      </c>
      <c r="B213" s="67">
        <v>16</v>
      </c>
      <c r="C213" s="68">
        <v>45129</v>
      </c>
      <c r="D213" s="66">
        <v>0.89166666666666672</v>
      </c>
      <c r="E213" s="66">
        <v>0.89250000000000007</v>
      </c>
      <c r="F213" s="66">
        <v>0.75</v>
      </c>
      <c r="G213" s="66">
        <v>0.82499999999999996</v>
      </c>
      <c r="H213" s="69"/>
      <c r="I213" s="69"/>
      <c r="J213" s="69"/>
    </row>
    <row r="214" spans="1:10" ht="14.25" customHeight="1">
      <c r="A214" s="66" t="s">
        <v>202</v>
      </c>
      <c r="B214" s="67">
        <v>18</v>
      </c>
      <c r="C214" s="68">
        <v>45149</v>
      </c>
      <c r="D214" s="66">
        <v>0.91851851851851851</v>
      </c>
      <c r="E214" s="66">
        <v>0.94</v>
      </c>
      <c r="F214" s="66">
        <v>0.71111111111111103</v>
      </c>
      <c r="G214" s="66">
        <v>0.81666666666666665</v>
      </c>
      <c r="H214" s="69"/>
      <c r="I214" s="69"/>
      <c r="J214" s="69"/>
    </row>
    <row r="215" spans="1:10" ht="14.25" customHeight="1">
      <c r="A215" s="66" t="s">
        <v>207</v>
      </c>
      <c r="B215" s="67">
        <v>18</v>
      </c>
      <c r="C215" s="68">
        <v>45133</v>
      </c>
      <c r="D215" s="66">
        <v>0.94444444444444442</v>
      </c>
      <c r="E215" s="66">
        <v>0.91333333333333333</v>
      </c>
      <c r="F215" s="66">
        <v>0.86296296296296293</v>
      </c>
      <c r="G215" s="66">
        <v>0.93333333333333335</v>
      </c>
      <c r="H215" s="69"/>
      <c r="I215" s="69"/>
      <c r="J215" s="69"/>
    </row>
    <row r="216" spans="1:10" ht="14.25" customHeight="1">
      <c r="A216" s="66" t="s">
        <v>147</v>
      </c>
      <c r="B216" s="67">
        <v>18</v>
      </c>
      <c r="C216" s="68">
        <v>45119</v>
      </c>
      <c r="D216" s="66">
        <v>0.90370370370370379</v>
      </c>
      <c r="E216" s="66">
        <v>0.94000000000000006</v>
      </c>
      <c r="F216" s="66">
        <v>0.58888888888888891</v>
      </c>
      <c r="G216" s="66">
        <v>0.67777777777777781</v>
      </c>
      <c r="H216" s="69"/>
      <c r="I216" s="69"/>
      <c r="J216" s="69"/>
    </row>
    <row r="217" spans="1:10" ht="14.25" customHeight="1">
      <c r="A217" s="66" t="s">
        <v>123</v>
      </c>
      <c r="B217" s="67">
        <v>18</v>
      </c>
      <c r="C217" s="68">
        <v>45194</v>
      </c>
      <c r="D217" s="66">
        <v>0.937037037037037</v>
      </c>
      <c r="E217" s="66">
        <v>0.96444444444444444</v>
      </c>
      <c r="F217" s="66">
        <v>0.84814814814814821</v>
      </c>
      <c r="G217" s="66">
        <v>0.92500000000000004</v>
      </c>
      <c r="H217" s="69"/>
      <c r="I217" s="69"/>
      <c r="J217" s="69"/>
    </row>
    <row r="218" spans="1:10" ht="14.25" customHeight="1">
      <c r="A218" s="66" t="s">
        <v>114</v>
      </c>
      <c r="B218" s="67">
        <v>14</v>
      </c>
      <c r="C218" s="68">
        <v>45128</v>
      </c>
      <c r="D218" s="66">
        <v>1</v>
      </c>
      <c r="E218" s="66">
        <v>1</v>
      </c>
      <c r="F218" s="66">
        <v>1</v>
      </c>
      <c r="G218" s="66">
        <v>1</v>
      </c>
      <c r="H218" s="69"/>
      <c r="I218" s="69"/>
      <c r="J218" s="69"/>
    </row>
    <row r="219" spans="1:10" ht="14.25" customHeight="1">
      <c r="A219" s="66" t="s">
        <v>208</v>
      </c>
      <c r="B219" s="67">
        <v>21</v>
      </c>
      <c r="C219" s="68">
        <v>45152</v>
      </c>
      <c r="D219" s="66">
        <v>1</v>
      </c>
      <c r="E219" s="66">
        <v>1</v>
      </c>
      <c r="F219" s="66">
        <v>1</v>
      </c>
      <c r="G219" s="66">
        <v>1</v>
      </c>
      <c r="H219" s="69"/>
      <c r="I219" s="69"/>
      <c r="J219" s="69"/>
    </row>
    <row r="220" spans="1:10" ht="14.25" customHeight="1">
      <c r="A220" s="66" t="s">
        <v>78</v>
      </c>
      <c r="B220" s="67">
        <v>25</v>
      </c>
      <c r="C220" s="68">
        <v>45115</v>
      </c>
      <c r="D220" s="66">
        <v>0.97066666666666679</v>
      </c>
      <c r="E220" s="66">
        <v>0.97120000000000006</v>
      </c>
      <c r="F220" s="66">
        <v>0.94400000000000017</v>
      </c>
      <c r="G220" s="66">
        <v>0.97</v>
      </c>
      <c r="H220" s="69"/>
      <c r="I220" s="69"/>
      <c r="J220" s="69"/>
    </row>
    <row r="221" spans="1:10" ht="14.25" customHeight="1">
      <c r="A221" s="66" t="s">
        <v>209</v>
      </c>
      <c r="B221" s="67">
        <v>25</v>
      </c>
      <c r="C221" s="68">
        <v>45111</v>
      </c>
      <c r="D221" s="66">
        <v>0.97599999999999998</v>
      </c>
      <c r="E221" s="66">
        <v>0.97120000000000006</v>
      </c>
      <c r="F221" s="66">
        <v>0.97599999999999998</v>
      </c>
      <c r="G221" s="66">
        <v>0.96200000000000008</v>
      </c>
      <c r="H221" s="69"/>
      <c r="I221" s="69"/>
      <c r="J221" s="69"/>
    </row>
    <row r="222" spans="1:10" ht="14.25" customHeight="1">
      <c r="A222" s="66" t="s">
        <v>49</v>
      </c>
      <c r="B222" s="67">
        <v>25</v>
      </c>
      <c r="C222" s="68">
        <v>45113</v>
      </c>
      <c r="D222" s="66">
        <v>0.97066666666666668</v>
      </c>
      <c r="E222" s="66">
        <v>0.98240000000000016</v>
      </c>
      <c r="F222" s="66">
        <v>0.95199999999999996</v>
      </c>
      <c r="G222" s="66">
        <v>0.95800000000000007</v>
      </c>
      <c r="H222" s="69"/>
      <c r="I222" s="69"/>
      <c r="J222" s="69"/>
    </row>
    <row r="223" spans="1:10" ht="14.25" customHeight="1">
      <c r="A223" s="66" t="s">
        <v>50</v>
      </c>
      <c r="B223" s="67">
        <v>25</v>
      </c>
      <c r="C223" s="68">
        <v>45127</v>
      </c>
      <c r="D223" s="66">
        <v>0.9786666666666668</v>
      </c>
      <c r="E223" s="66">
        <v>0.97440000000000015</v>
      </c>
      <c r="F223" s="66">
        <v>0.98133333333333339</v>
      </c>
      <c r="G223" s="66">
        <v>0.98</v>
      </c>
      <c r="H223" s="69"/>
      <c r="I223" s="69"/>
      <c r="J223" s="69"/>
    </row>
    <row r="224" spans="1:10" ht="14.25" customHeight="1">
      <c r="A224" s="66" t="s">
        <v>52</v>
      </c>
      <c r="B224" s="67">
        <v>25</v>
      </c>
      <c r="C224" s="68">
        <v>45110</v>
      </c>
      <c r="D224" s="66">
        <v>0.96</v>
      </c>
      <c r="E224" s="66">
        <v>0.97599999999999987</v>
      </c>
      <c r="F224" s="66">
        <v>0.94666666666666677</v>
      </c>
      <c r="G224" s="66">
        <v>0.94800000000000006</v>
      </c>
      <c r="H224" s="69"/>
      <c r="I224" s="69"/>
      <c r="J224" s="69"/>
    </row>
    <row r="225" spans="1:10" ht="14.25" customHeight="1">
      <c r="A225" s="66" t="s">
        <v>44</v>
      </c>
      <c r="B225" s="67">
        <v>25</v>
      </c>
      <c r="C225" s="68">
        <v>45108</v>
      </c>
      <c r="D225" s="66">
        <v>0.98399999999999999</v>
      </c>
      <c r="E225" s="66">
        <v>0.98719999999999997</v>
      </c>
      <c r="F225" s="66">
        <v>0.97599999999999998</v>
      </c>
      <c r="G225" s="66">
        <v>0.98599999999999999</v>
      </c>
      <c r="H225" s="69"/>
      <c r="I225" s="69"/>
      <c r="J225" s="69"/>
    </row>
    <row r="226" spans="1:10" ht="14.25" customHeight="1">
      <c r="A226" s="66" t="s">
        <v>48</v>
      </c>
      <c r="B226" s="67">
        <v>25</v>
      </c>
      <c r="C226" s="68">
        <v>45122</v>
      </c>
      <c r="D226" s="66">
        <v>0.97599999999999998</v>
      </c>
      <c r="E226" s="66">
        <v>0.97440000000000015</v>
      </c>
      <c r="F226" s="66">
        <v>0.97599999999999998</v>
      </c>
      <c r="G226" s="66">
        <v>0.97199999999999998</v>
      </c>
      <c r="H226" s="69"/>
      <c r="I226" s="69"/>
      <c r="J226" s="69"/>
    </row>
    <row r="227" spans="1:10" ht="14.25" customHeight="1">
      <c r="A227" s="66" t="s">
        <v>54</v>
      </c>
      <c r="B227" s="67">
        <v>25</v>
      </c>
      <c r="C227" s="68">
        <v>45120</v>
      </c>
      <c r="D227" s="66">
        <v>0.98666666666666658</v>
      </c>
      <c r="E227" s="66">
        <v>0.97280000000000011</v>
      </c>
      <c r="F227" s="66">
        <v>0.97866666666666657</v>
      </c>
      <c r="G227" s="66">
        <v>0.97599999999999998</v>
      </c>
      <c r="H227" s="69"/>
      <c r="I227" s="69"/>
      <c r="J227" s="69"/>
    </row>
    <row r="228" spans="1:10" ht="14.25" customHeight="1">
      <c r="A228" s="66" t="s">
        <v>145</v>
      </c>
      <c r="B228" s="67">
        <v>25</v>
      </c>
      <c r="C228" s="68">
        <v>45129</v>
      </c>
      <c r="D228" s="66">
        <v>0.98933333333333329</v>
      </c>
      <c r="E228" s="66">
        <v>0.99039999999999995</v>
      </c>
      <c r="F228" s="66">
        <v>0.99199999999999999</v>
      </c>
      <c r="G228" s="66">
        <v>0.99199999999999999</v>
      </c>
      <c r="H228" s="69"/>
      <c r="I228" s="69"/>
      <c r="J228" s="69"/>
    </row>
    <row r="229" spans="1:10" ht="14.25" customHeight="1">
      <c r="A229" s="66" t="s">
        <v>52</v>
      </c>
      <c r="B229" s="67">
        <v>20</v>
      </c>
      <c r="C229" s="68">
        <v>45160</v>
      </c>
      <c r="D229" s="66">
        <v>1</v>
      </c>
      <c r="E229" s="66">
        <v>0.97600000000000009</v>
      </c>
      <c r="F229" s="66">
        <v>0.98933333333333329</v>
      </c>
      <c r="G229" s="66">
        <v>0.99199999999999999</v>
      </c>
      <c r="H229" s="69"/>
      <c r="I229" s="69"/>
      <c r="J229" s="69"/>
    </row>
    <row r="230" spans="1:10" ht="14.25" customHeight="1">
      <c r="A230" s="66" t="s">
        <v>210</v>
      </c>
      <c r="B230" s="67">
        <v>25</v>
      </c>
      <c r="C230" s="68">
        <v>45125</v>
      </c>
      <c r="D230" s="66">
        <v>0.98133333333333328</v>
      </c>
      <c r="E230" s="66">
        <v>0.99199999999999999</v>
      </c>
      <c r="F230" s="66">
        <v>0.53333333333333333</v>
      </c>
      <c r="G230" s="66">
        <v>0.99</v>
      </c>
      <c r="H230" s="69"/>
      <c r="I230" s="69"/>
      <c r="J230" s="69"/>
    </row>
    <row r="231" spans="1:10" ht="14.25" customHeight="1">
      <c r="A231" s="66" t="s">
        <v>46</v>
      </c>
      <c r="B231" s="67">
        <v>25</v>
      </c>
      <c r="C231" s="68">
        <v>45118</v>
      </c>
      <c r="D231" s="66">
        <v>0.9786666666666668</v>
      </c>
      <c r="E231" s="66">
        <v>0.97600000000000009</v>
      </c>
      <c r="F231" s="66">
        <v>0.97866666666666657</v>
      </c>
      <c r="G231" s="66">
        <v>0.97799999999999998</v>
      </c>
      <c r="H231" s="69"/>
      <c r="I231" s="69"/>
      <c r="J231" s="69"/>
    </row>
    <row r="232" spans="1:10" ht="14.25" customHeight="1">
      <c r="A232" s="66" t="s">
        <v>44</v>
      </c>
      <c r="B232" s="67">
        <v>20</v>
      </c>
      <c r="C232" s="68">
        <v>45108</v>
      </c>
      <c r="D232" s="66">
        <v>1</v>
      </c>
      <c r="E232" s="66">
        <v>1</v>
      </c>
      <c r="F232" s="66">
        <v>1</v>
      </c>
      <c r="G232" s="66">
        <v>1</v>
      </c>
      <c r="H232" s="69"/>
      <c r="I232" s="69"/>
      <c r="J232" s="69"/>
    </row>
    <row r="233" spans="1:10" ht="14.25" customHeight="1">
      <c r="A233" s="66" t="s">
        <v>49</v>
      </c>
      <c r="B233" s="67">
        <v>20</v>
      </c>
      <c r="C233" s="68">
        <v>45115</v>
      </c>
      <c r="D233" s="66">
        <v>1</v>
      </c>
      <c r="E233" s="66">
        <v>1</v>
      </c>
      <c r="F233" s="66">
        <v>1</v>
      </c>
      <c r="G233" s="66">
        <v>1</v>
      </c>
      <c r="H233" s="69"/>
      <c r="I233" s="69"/>
      <c r="J233" s="69"/>
    </row>
    <row r="234" spans="1:10" ht="14.25" customHeight="1">
      <c r="A234" s="66" t="s">
        <v>211</v>
      </c>
      <c r="B234" s="67">
        <v>18</v>
      </c>
      <c r="C234" s="68">
        <v>45166</v>
      </c>
      <c r="D234" s="66">
        <v>0.96666666666666667</v>
      </c>
      <c r="E234" s="66">
        <v>0.97777777777777786</v>
      </c>
      <c r="F234" s="66">
        <v>0.96666666666666667</v>
      </c>
      <c r="G234" s="66">
        <v>0.96666666666666667</v>
      </c>
      <c r="H234" s="69"/>
      <c r="I234" s="69"/>
      <c r="J234" s="69"/>
    </row>
    <row r="235" spans="1:10" ht="14.25" customHeight="1">
      <c r="A235" s="66" t="s">
        <v>212</v>
      </c>
      <c r="B235" s="67">
        <v>18</v>
      </c>
      <c r="C235" s="68">
        <v>45188</v>
      </c>
      <c r="D235" s="66">
        <v>0.96666666666666667</v>
      </c>
      <c r="E235" s="66">
        <v>0.98888888888888893</v>
      </c>
      <c r="F235" s="66">
        <v>0.97777777777777775</v>
      </c>
      <c r="G235" s="66">
        <v>0.97777777777777775</v>
      </c>
      <c r="H235" s="69"/>
      <c r="I235" s="69"/>
      <c r="J235" s="69"/>
    </row>
    <row r="236" spans="1:10" ht="14.25" customHeight="1">
      <c r="A236" s="66" t="s">
        <v>213</v>
      </c>
      <c r="B236" s="67">
        <v>18</v>
      </c>
      <c r="C236" s="68">
        <v>45176</v>
      </c>
      <c r="D236" s="66">
        <v>0.97407407407407409</v>
      </c>
      <c r="E236" s="66">
        <v>0.98888888888888893</v>
      </c>
      <c r="F236" s="66">
        <v>0.96666666666666667</v>
      </c>
      <c r="G236" s="66">
        <v>0.97222222222222221</v>
      </c>
      <c r="H236" s="69"/>
      <c r="I236" s="69"/>
      <c r="J236" s="69"/>
    </row>
    <row r="237" spans="1:10" ht="14.25" customHeight="1">
      <c r="A237" s="66" t="s">
        <v>145</v>
      </c>
      <c r="B237" s="67">
        <v>20</v>
      </c>
      <c r="C237" s="68">
        <v>45170</v>
      </c>
      <c r="D237" s="66">
        <v>0.95333333333333325</v>
      </c>
      <c r="E237" s="66">
        <v>0.97</v>
      </c>
      <c r="F237" s="66">
        <v>0.90666666666666662</v>
      </c>
      <c r="G237" s="66">
        <v>0.9524999999999999</v>
      </c>
      <c r="H237" s="69"/>
      <c r="I237" s="69"/>
      <c r="J237" s="69"/>
    </row>
    <row r="238" spans="1:10" ht="14.25" customHeight="1">
      <c r="A238" s="66" t="s">
        <v>81</v>
      </c>
      <c r="B238" s="67">
        <v>22</v>
      </c>
      <c r="C238" s="68">
        <v>45177</v>
      </c>
      <c r="D238" s="66">
        <v>0.98181818181818192</v>
      </c>
      <c r="E238" s="66">
        <v>0.96000000000000008</v>
      </c>
      <c r="F238" s="66">
        <v>0.93939393939393934</v>
      </c>
      <c r="G238" s="66">
        <v>0.95454545454545459</v>
      </c>
      <c r="H238" s="69"/>
      <c r="I238" s="69"/>
      <c r="J238" s="69"/>
    </row>
    <row r="239" spans="1:10" ht="14.25" customHeight="1">
      <c r="A239" s="66" t="s">
        <v>84</v>
      </c>
      <c r="B239" s="67">
        <v>29</v>
      </c>
      <c r="C239" s="68">
        <v>45163</v>
      </c>
      <c r="D239" s="66">
        <v>0.98160919540229885</v>
      </c>
      <c r="E239" s="66">
        <v>0.97655172413793101</v>
      </c>
      <c r="F239" s="66">
        <v>0.95172413793103439</v>
      </c>
      <c r="G239" s="66">
        <v>0.97413793103448276</v>
      </c>
      <c r="H239" s="69"/>
      <c r="I239" s="69"/>
      <c r="J239" s="69"/>
    </row>
    <row r="240" spans="1:10" ht="14.25" customHeight="1">
      <c r="A240" s="66" t="s">
        <v>54</v>
      </c>
      <c r="B240" s="67">
        <v>29</v>
      </c>
      <c r="C240" s="68">
        <v>45156</v>
      </c>
      <c r="D240" s="66">
        <v>0.97241379310344833</v>
      </c>
      <c r="E240" s="66">
        <v>0.97517241379310327</v>
      </c>
      <c r="F240" s="66">
        <v>0.95402298850574707</v>
      </c>
      <c r="G240" s="66">
        <v>0.97241379310344822</v>
      </c>
      <c r="H240" s="69"/>
      <c r="I240" s="69"/>
      <c r="J240" s="69"/>
    </row>
    <row r="241" spans="1:10" ht="14.25" customHeight="1">
      <c r="A241" s="66" t="s">
        <v>214</v>
      </c>
      <c r="B241" s="67">
        <v>25</v>
      </c>
      <c r="C241" s="68">
        <v>45161</v>
      </c>
      <c r="D241" s="66">
        <v>1</v>
      </c>
      <c r="E241" s="66">
        <v>1</v>
      </c>
      <c r="F241" s="66">
        <v>1</v>
      </c>
      <c r="G241" s="66">
        <v>1</v>
      </c>
      <c r="H241" s="69"/>
      <c r="I241" s="69"/>
      <c r="J241" s="69"/>
    </row>
    <row r="242" spans="1:10" ht="14.25" customHeight="1">
      <c r="A242" s="66" t="s">
        <v>46</v>
      </c>
      <c r="B242" s="67">
        <v>22</v>
      </c>
      <c r="C242" s="68">
        <v>45142</v>
      </c>
      <c r="D242" s="66">
        <v>0.99090909090909096</v>
      </c>
      <c r="E242" s="66">
        <v>0.98727272727272719</v>
      </c>
      <c r="F242" s="66">
        <v>0.96363636363636362</v>
      </c>
      <c r="G242" s="66">
        <v>0.96590909090909083</v>
      </c>
      <c r="H242" s="69"/>
      <c r="I242" s="69"/>
      <c r="J242" s="69"/>
    </row>
    <row r="243" spans="1:10" ht="14.25" customHeight="1">
      <c r="A243" s="66" t="s">
        <v>48</v>
      </c>
      <c r="B243" s="67">
        <v>29</v>
      </c>
      <c r="C243" s="68">
        <v>45149</v>
      </c>
      <c r="D243" s="66">
        <v>0.9885057471264368</v>
      </c>
      <c r="E243" s="66">
        <v>0.99310344827586206</v>
      </c>
      <c r="F243" s="66">
        <v>0.96091954022988513</v>
      </c>
      <c r="G243" s="66">
        <v>0.98620689655172422</v>
      </c>
      <c r="H243" s="69"/>
      <c r="I243" s="69"/>
      <c r="J243" s="69"/>
    </row>
    <row r="244" spans="1:10" ht="14.25" customHeight="1">
      <c r="A244" s="66" t="s">
        <v>47</v>
      </c>
      <c r="B244" s="67">
        <v>29</v>
      </c>
      <c r="C244" s="68">
        <v>45135</v>
      </c>
      <c r="D244" s="66">
        <v>0.95632183908045976</v>
      </c>
      <c r="E244" s="66">
        <v>0.95310344827586202</v>
      </c>
      <c r="F244" s="66">
        <v>0.91264367816091951</v>
      </c>
      <c r="G244" s="66">
        <v>0.95172413793103439</v>
      </c>
      <c r="H244" s="69"/>
      <c r="I244" s="69"/>
      <c r="J244" s="69"/>
    </row>
    <row r="245" spans="1:10" ht="14.25" customHeight="1">
      <c r="A245" s="66" t="s">
        <v>44</v>
      </c>
      <c r="B245" s="67">
        <v>29</v>
      </c>
      <c r="C245" s="68">
        <v>45128</v>
      </c>
      <c r="D245" s="66">
        <v>0.97931034482758617</v>
      </c>
      <c r="E245" s="66">
        <v>0.98758620689655163</v>
      </c>
      <c r="F245" s="66">
        <v>0.93333333333333335</v>
      </c>
      <c r="G245" s="66">
        <v>0.98620689655172422</v>
      </c>
      <c r="H245" s="69"/>
      <c r="I245" s="69"/>
      <c r="J245" s="69"/>
    </row>
    <row r="246" spans="1:10" ht="14.25" customHeight="1">
      <c r="A246" s="66" t="s">
        <v>45</v>
      </c>
      <c r="B246" s="67">
        <v>29</v>
      </c>
      <c r="C246" s="68">
        <v>45121</v>
      </c>
      <c r="D246" s="66">
        <v>0.94252873563218409</v>
      </c>
      <c r="E246" s="66">
        <v>0.93655172413793109</v>
      </c>
      <c r="F246" s="66">
        <v>0.92183908045977003</v>
      </c>
      <c r="G246" s="66">
        <v>0.96379310344827585</v>
      </c>
      <c r="H246" s="69"/>
      <c r="I246" s="69"/>
      <c r="J246" s="69"/>
    </row>
    <row r="247" spans="1:10" ht="14.25" customHeight="1">
      <c r="A247" s="66" t="s">
        <v>83</v>
      </c>
      <c r="B247" s="67">
        <v>28</v>
      </c>
      <c r="C247" s="68">
        <v>45114</v>
      </c>
      <c r="D247" s="66">
        <v>0.92142857142857149</v>
      </c>
      <c r="E247" s="66">
        <v>0.92999999999999994</v>
      </c>
      <c r="F247" s="66">
        <v>0.90952380952380951</v>
      </c>
      <c r="G247" s="66">
        <v>0.94107142857142867</v>
      </c>
      <c r="H247" s="69"/>
      <c r="I247" s="69"/>
      <c r="J247" s="69"/>
    </row>
    <row r="248" spans="1:10" ht="14.25" customHeight="1">
      <c r="A248" s="66" t="s">
        <v>215</v>
      </c>
      <c r="B248" s="67">
        <v>18</v>
      </c>
      <c r="C248" s="68">
        <v>45142</v>
      </c>
      <c r="D248" s="66">
        <v>0.97037037037037033</v>
      </c>
      <c r="E248" s="66">
        <v>0.98888888888888893</v>
      </c>
      <c r="F248" s="66">
        <v>0.96666666666666667</v>
      </c>
      <c r="G248" s="66">
        <v>0.96666666666666667</v>
      </c>
      <c r="H248" s="69"/>
      <c r="I248" s="69"/>
      <c r="J248" s="69"/>
    </row>
    <row r="249" spans="1:10" ht="14.25" customHeight="1">
      <c r="A249" s="66" t="s">
        <v>216</v>
      </c>
      <c r="B249" s="67">
        <v>15</v>
      </c>
      <c r="C249" s="68">
        <v>45204</v>
      </c>
      <c r="D249" s="66">
        <v>0.97333333333333338</v>
      </c>
      <c r="E249" s="66">
        <v>0.98666666666666669</v>
      </c>
      <c r="F249" s="66">
        <v>0.97333333333333338</v>
      </c>
      <c r="G249" s="66">
        <v>0.97333333333333338</v>
      </c>
      <c r="H249" s="69"/>
      <c r="I249" s="69"/>
      <c r="J249" s="69"/>
    </row>
    <row r="250" spans="1:10" ht="14.25" customHeight="1">
      <c r="A250" s="66" t="s">
        <v>217</v>
      </c>
      <c r="B250" s="67">
        <v>15</v>
      </c>
      <c r="C250" s="68">
        <v>45203</v>
      </c>
      <c r="D250" s="66">
        <v>0.97333333333333338</v>
      </c>
      <c r="E250" s="66">
        <v>0.98666666666666669</v>
      </c>
      <c r="F250" s="66">
        <v>0.97333333333333338</v>
      </c>
      <c r="G250" s="66">
        <v>0.97333333333333338</v>
      </c>
      <c r="H250" s="69"/>
      <c r="I250" s="69"/>
      <c r="J250" s="69"/>
    </row>
    <row r="251" spans="1:10" ht="14.25" customHeight="1">
      <c r="A251" s="66" t="s">
        <v>184</v>
      </c>
      <c r="B251" s="67">
        <v>13</v>
      </c>
      <c r="C251" s="68">
        <v>45202</v>
      </c>
      <c r="D251" s="66">
        <v>0.98461538461538456</v>
      </c>
      <c r="E251" s="66">
        <v>0.98461538461538467</v>
      </c>
      <c r="F251" s="66">
        <v>0.96923076923076923</v>
      </c>
      <c r="G251" s="66">
        <v>0.96923076923076923</v>
      </c>
      <c r="H251" s="69"/>
      <c r="I251" s="69"/>
      <c r="J251" s="69"/>
    </row>
    <row r="252" spans="1:10" ht="14.25" customHeight="1">
      <c r="A252" s="66" t="s">
        <v>218</v>
      </c>
      <c r="B252" s="67">
        <v>13</v>
      </c>
      <c r="C252" s="68">
        <v>45199</v>
      </c>
      <c r="D252" s="66">
        <v>0.95384615384615401</v>
      </c>
      <c r="E252" s="66">
        <v>0.96307692307692305</v>
      </c>
      <c r="F252" s="66">
        <v>0.91794871794871802</v>
      </c>
      <c r="G252" s="66">
        <v>0.95000000000000018</v>
      </c>
      <c r="H252" s="69"/>
      <c r="I252" s="69"/>
      <c r="J252" s="69"/>
    </row>
    <row r="253" spans="1:10" ht="14.25" customHeight="1">
      <c r="A253" s="66" t="s">
        <v>161</v>
      </c>
      <c r="B253" s="67">
        <v>18</v>
      </c>
      <c r="C253" s="68">
        <v>45195</v>
      </c>
      <c r="D253" s="66">
        <v>0.97037037037037033</v>
      </c>
      <c r="E253" s="66">
        <v>0.97777777777777786</v>
      </c>
      <c r="F253" s="66">
        <v>0.95925925925925926</v>
      </c>
      <c r="G253" s="66">
        <v>0.97222222222222232</v>
      </c>
      <c r="H253" s="69"/>
      <c r="I253" s="69"/>
      <c r="J253" s="69"/>
    </row>
    <row r="254" spans="1:10" ht="14.25" customHeight="1">
      <c r="A254" s="66" t="s">
        <v>124</v>
      </c>
      <c r="B254" s="67">
        <v>20</v>
      </c>
      <c r="C254" s="68">
        <v>45143</v>
      </c>
      <c r="D254" s="66">
        <v>1</v>
      </c>
      <c r="E254" s="66">
        <v>1</v>
      </c>
      <c r="F254" s="66">
        <v>1</v>
      </c>
      <c r="G254" s="66">
        <v>1</v>
      </c>
      <c r="H254" s="69"/>
      <c r="I254" s="69"/>
      <c r="J254" s="69"/>
    </row>
    <row r="255" spans="1:10" ht="14.25" customHeight="1">
      <c r="A255" s="66" t="s">
        <v>219</v>
      </c>
      <c r="B255" s="67">
        <v>13</v>
      </c>
      <c r="C255" s="68">
        <v>45201</v>
      </c>
      <c r="D255" s="66">
        <v>0.96923076923076923</v>
      </c>
      <c r="E255" s="66">
        <v>0.98461538461538467</v>
      </c>
      <c r="F255" s="66">
        <v>0.96923076923076923</v>
      </c>
      <c r="G255" s="66">
        <v>0.96923076923076923</v>
      </c>
      <c r="H255" s="69"/>
      <c r="I255" s="69"/>
      <c r="J255" s="69"/>
    </row>
    <row r="256" spans="1:10" ht="14.25" customHeight="1">
      <c r="A256" s="66" t="s">
        <v>192</v>
      </c>
      <c r="B256" s="67">
        <v>18</v>
      </c>
      <c r="C256" s="68">
        <v>45128</v>
      </c>
      <c r="D256" s="66">
        <v>0.96296296296296302</v>
      </c>
      <c r="E256" s="66">
        <v>0.98888888888888893</v>
      </c>
      <c r="F256" s="66">
        <v>0.97407407407407409</v>
      </c>
      <c r="G256" s="66">
        <v>0.96666666666666667</v>
      </c>
      <c r="H256" s="69"/>
      <c r="I256" s="69"/>
      <c r="J256" s="69"/>
    </row>
    <row r="257" spans="1:10" ht="14.25" customHeight="1">
      <c r="A257" s="66" t="s">
        <v>83</v>
      </c>
      <c r="B257" s="67">
        <v>18</v>
      </c>
      <c r="C257" s="68">
        <v>45114</v>
      </c>
      <c r="D257" s="66">
        <v>0.96296296296296302</v>
      </c>
      <c r="E257" s="66">
        <v>0.98222222222222222</v>
      </c>
      <c r="F257" s="66">
        <v>0.97037037037037055</v>
      </c>
      <c r="G257" s="66">
        <v>0.97222222222222232</v>
      </c>
      <c r="H257" s="69"/>
      <c r="I257" s="69"/>
      <c r="J257" s="69"/>
    </row>
    <row r="258" spans="1:10" ht="14.25" customHeight="1">
      <c r="A258" s="66" t="s">
        <v>220</v>
      </c>
      <c r="B258" s="67">
        <v>18</v>
      </c>
      <c r="C258" s="68">
        <v>45156</v>
      </c>
      <c r="D258" s="66">
        <v>0.98888888888888871</v>
      </c>
      <c r="E258" s="66">
        <v>1</v>
      </c>
      <c r="F258" s="66">
        <v>0.98888888888888871</v>
      </c>
      <c r="G258" s="66">
        <v>0.99166666666666659</v>
      </c>
      <c r="H258" s="69"/>
      <c r="I258" s="69"/>
      <c r="J258" s="69"/>
    </row>
    <row r="259" spans="1:10" ht="14.25" customHeight="1">
      <c r="A259" s="66" t="s">
        <v>221</v>
      </c>
      <c r="B259" s="67">
        <v>18</v>
      </c>
      <c r="C259" s="68">
        <v>45199</v>
      </c>
      <c r="D259" s="66">
        <v>0.97777777777777775</v>
      </c>
      <c r="E259" s="66">
        <v>0.98888888888888893</v>
      </c>
      <c r="F259" s="66">
        <v>0.97777777777777775</v>
      </c>
      <c r="G259" s="66">
        <v>0.97777777777777775</v>
      </c>
      <c r="H259" s="69"/>
      <c r="I259" s="69"/>
      <c r="J259" s="69"/>
    </row>
    <row r="260" spans="1:10" ht="14.25" customHeight="1">
      <c r="A260" s="66" t="s">
        <v>41</v>
      </c>
      <c r="B260" s="67">
        <v>22</v>
      </c>
      <c r="C260" s="68">
        <v>45171</v>
      </c>
      <c r="D260" s="66">
        <v>1</v>
      </c>
      <c r="E260" s="66">
        <v>1</v>
      </c>
      <c r="F260" s="66">
        <v>0.96666666666666667</v>
      </c>
      <c r="G260" s="66">
        <v>1</v>
      </c>
      <c r="H260" s="69"/>
      <c r="I260" s="69"/>
      <c r="J260" s="69"/>
    </row>
    <row r="261" spans="1:10" ht="14.25" customHeight="1">
      <c r="A261" s="66" t="s">
        <v>118</v>
      </c>
      <c r="B261" s="67">
        <v>22</v>
      </c>
      <c r="C261" s="68">
        <v>45164</v>
      </c>
      <c r="D261" s="66">
        <v>0.91515151515151505</v>
      </c>
      <c r="E261" s="66">
        <v>0.93090909090909091</v>
      </c>
      <c r="F261" s="66">
        <v>0.91212121212121211</v>
      </c>
      <c r="G261" s="66">
        <v>0.92727272727272725</v>
      </c>
      <c r="H261" s="69"/>
      <c r="I261" s="69"/>
      <c r="J261" s="69"/>
    </row>
    <row r="262" spans="1:10" ht="14.25" customHeight="1">
      <c r="A262" s="66" t="s">
        <v>222</v>
      </c>
      <c r="B262" s="67">
        <v>22</v>
      </c>
      <c r="C262" s="68">
        <v>45157</v>
      </c>
      <c r="D262" s="66">
        <v>0.88787878787878793</v>
      </c>
      <c r="E262" s="66">
        <v>0.90363636363636368</v>
      </c>
      <c r="F262" s="66">
        <v>0.88181818181818183</v>
      </c>
      <c r="G262" s="66">
        <v>0.90909090909090906</v>
      </c>
      <c r="H262" s="69"/>
      <c r="I262" s="69"/>
      <c r="J262" s="69"/>
    </row>
    <row r="263" spans="1:10" ht="14.25" customHeight="1">
      <c r="A263" s="66" t="s">
        <v>54</v>
      </c>
      <c r="B263" s="67">
        <v>22</v>
      </c>
      <c r="C263" s="68">
        <v>45150</v>
      </c>
      <c r="D263" s="66">
        <v>0.90303030303030307</v>
      </c>
      <c r="E263" s="66">
        <v>0.92727272727272725</v>
      </c>
      <c r="F263" s="66">
        <v>0.91818181818181821</v>
      </c>
      <c r="G263" s="66">
        <v>0.94772727272727275</v>
      </c>
      <c r="H263" s="69"/>
      <c r="I263" s="69"/>
      <c r="J263" s="69"/>
    </row>
    <row r="264" spans="1:10" ht="14.25" customHeight="1">
      <c r="A264" s="66" t="s">
        <v>46</v>
      </c>
      <c r="B264" s="67">
        <v>22</v>
      </c>
      <c r="C264" s="68">
        <v>45136</v>
      </c>
      <c r="D264" s="66">
        <v>0.94242424242424261</v>
      </c>
      <c r="E264" s="66">
        <v>0.95636363636363642</v>
      </c>
      <c r="F264" s="66">
        <v>0.9545454545454547</v>
      </c>
      <c r="G264" s="66">
        <v>0.94772727272727275</v>
      </c>
      <c r="H264" s="69"/>
      <c r="I264" s="69"/>
      <c r="J264" s="69"/>
    </row>
    <row r="265" spans="1:10" ht="14.25" customHeight="1">
      <c r="A265" s="66" t="s">
        <v>47</v>
      </c>
      <c r="B265" s="67">
        <v>22</v>
      </c>
      <c r="C265" s="68">
        <v>45129</v>
      </c>
      <c r="D265" s="66">
        <v>0.89696969696969686</v>
      </c>
      <c r="E265" s="66">
        <v>0.87454545454545451</v>
      </c>
      <c r="F265" s="66">
        <v>0.95151515151515165</v>
      </c>
      <c r="G265" s="66">
        <v>0.93636363636363651</v>
      </c>
      <c r="H265" s="69"/>
      <c r="I265" s="69"/>
      <c r="J265" s="69"/>
    </row>
    <row r="266" spans="1:10" ht="14.25" customHeight="1">
      <c r="A266" s="66" t="s">
        <v>45</v>
      </c>
      <c r="B266" s="67">
        <v>22</v>
      </c>
      <c r="C266" s="68">
        <v>45122</v>
      </c>
      <c r="D266" s="66">
        <v>0.90303030303030307</v>
      </c>
      <c r="E266" s="66">
        <v>0.92545454545454531</v>
      </c>
      <c r="F266" s="66">
        <v>0.89393939393939403</v>
      </c>
      <c r="G266" s="66">
        <v>0.92272727272727262</v>
      </c>
      <c r="H266" s="69"/>
      <c r="I266" s="69"/>
      <c r="J266" s="69"/>
    </row>
    <row r="267" spans="1:10" ht="14.25" customHeight="1">
      <c r="A267" s="66" t="s">
        <v>49</v>
      </c>
      <c r="B267" s="67">
        <v>22</v>
      </c>
      <c r="C267" s="68">
        <v>45108</v>
      </c>
      <c r="D267" s="66">
        <v>0.99090909090909096</v>
      </c>
      <c r="E267" s="66">
        <v>0.9818181818181817</v>
      </c>
      <c r="F267" s="66">
        <v>0.9181818181818181</v>
      </c>
      <c r="G267" s="66">
        <v>0.94772727272727275</v>
      </c>
      <c r="H267" s="69"/>
      <c r="I267" s="69"/>
      <c r="J267" s="69"/>
    </row>
    <row r="268" spans="1:10" ht="14.25" customHeight="1">
      <c r="A268" s="66" t="s">
        <v>44</v>
      </c>
      <c r="B268" s="67">
        <v>27</v>
      </c>
      <c r="C268" s="68">
        <v>45115</v>
      </c>
      <c r="D268" s="66">
        <v>0.99259259259259258</v>
      </c>
      <c r="E268" s="66">
        <v>0.99111111111111105</v>
      </c>
      <c r="F268" s="66">
        <v>0.94814814814814818</v>
      </c>
      <c r="G268" s="66">
        <v>0.99259259259259258</v>
      </c>
      <c r="H268" s="69"/>
      <c r="I268" s="69"/>
      <c r="J268" s="69"/>
    </row>
    <row r="269" spans="1:10" ht="14.25" customHeight="1">
      <c r="A269" s="66" t="s">
        <v>73</v>
      </c>
      <c r="B269" s="67">
        <v>25</v>
      </c>
      <c r="C269" s="68">
        <v>45236</v>
      </c>
      <c r="D269" s="66">
        <v>0.97599999999999998</v>
      </c>
      <c r="E269" s="66">
        <v>0.97760000000000014</v>
      </c>
      <c r="F269" s="66">
        <v>0.93866666666666676</v>
      </c>
      <c r="G269" s="66">
        <v>0.94200000000000017</v>
      </c>
      <c r="H269" s="69">
        <v>15</v>
      </c>
      <c r="I269" s="69">
        <v>5</v>
      </c>
      <c r="J269" s="70"/>
    </row>
    <row r="270" spans="1:10" ht="14.25" customHeight="1">
      <c r="A270" s="66" t="s">
        <v>77</v>
      </c>
      <c r="B270" s="67">
        <v>25</v>
      </c>
      <c r="C270" s="68">
        <v>45220</v>
      </c>
      <c r="D270" s="66">
        <v>0.95733333333333337</v>
      </c>
      <c r="E270" s="66">
        <v>0.97919999999999996</v>
      </c>
      <c r="F270" s="66">
        <v>0.93866666666666665</v>
      </c>
      <c r="G270" s="66">
        <v>0.97599999999999998</v>
      </c>
      <c r="H270" s="69">
        <v>15</v>
      </c>
      <c r="I270" s="69">
        <v>5</v>
      </c>
      <c r="J270" s="70"/>
    </row>
    <row r="271" spans="1:10" ht="14.25" customHeight="1">
      <c r="A271" s="66" t="s">
        <v>45</v>
      </c>
      <c r="B271" s="67">
        <v>25</v>
      </c>
      <c r="C271" s="68">
        <v>45222</v>
      </c>
      <c r="D271" s="66">
        <v>0.92000000000000015</v>
      </c>
      <c r="E271" s="66">
        <v>0.94880000000000009</v>
      </c>
      <c r="F271" s="66">
        <v>0.89866666666666672</v>
      </c>
      <c r="G271" s="66">
        <v>0.92999999999999994</v>
      </c>
      <c r="H271" s="69">
        <v>15</v>
      </c>
      <c r="I271" s="69">
        <v>5</v>
      </c>
      <c r="J271" s="70"/>
    </row>
    <row r="272" spans="1:10" ht="14.25" customHeight="1">
      <c r="A272" s="66" t="s">
        <v>223</v>
      </c>
      <c r="B272" s="67">
        <v>25</v>
      </c>
      <c r="C272" s="68">
        <v>45234</v>
      </c>
      <c r="D272" s="66">
        <v>0.99466666666666659</v>
      </c>
      <c r="E272" s="66">
        <v>0.98559999999999992</v>
      </c>
      <c r="F272" s="66">
        <v>0.98399999999999987</v>
      </c>
      <c r="G272" s="66">
        <v>0.99</v>
      </c>
      <c r="H272" s="69">
        <v>15</v>
      </c>
      <c r="I272" s="69">
        <v>5</v>
      </c>
      <c r="J272" s="70"/>
    </row>
    <row r="273" spans="1:10" ht="14.25" customHeight="1">
      <c r="A273" s="66" t="s">
        <v>50</v>
      </c>
      <c r="B273" s="67">
        <v>25</v>
      </c>
      <c r="C273" s="68">
        <v>45251</v>
      </c>
      <c r="D273" s="66">
        <v>1</v>
      </c>
      <c r="E273" s="66">
        <v>1</v>
      </c>
      <c r="F273" s="66">
        <v>0.97333333333333338</v>
      </c>
      <c r="G273" s="66">
        <v>0.98799999999999999</v>
      </c>
      <c r="H273" s="69">
        <v>15</v>
      </c>
      <c r="I273" s="69">
        <v>5</v>
      </c>
      <c r="J273" s="70"/>
    </row>
    <row r="274" spans="1:10" ht="14.25" customHeight="1">
      <c r="A274" s="66" t="s">
        <v>54</v>
      </c>
      <c r="B274" s="67">
        <v>25</v>
      </c>
      <c r="C274" s="68">
        <v>45230</v>
      </c>
      <c r="D274" s="66">
        <v>0.98399999999999999</v>
      </c>
      <c r="E274" s="66">
        <v>0.97919999999999996</v>
      </c>
      <c r="F274" s="66">
        <v>0.96799999999999997</v>
      </c>
      <c r="G274" s="66">
        <v>0.95400000000000007</v>
      </c>
      <c r="H274" s="69">
        <v>15</v>
      </c>
      <c r="I274" s="69">
        <v>5</v>
      </c>
      <c r="J274" s="70"/>
    </row>
    <row r="275" spans="1:10" ht="14.25" customHeight="1">
      <c r="A275" s="66" t="s">
        <v>48</v>
      </c>
      <c r="B275" s="67">
        <v>25</v>
      </c>
      <c r="C275" s="68">
        <v>45228</v>
      </c>
      <c r="D275" s="66">
        <v>0.99199999999999999</v>
      </c>
      <c r="E275" s="66">
        <v>0.98559999999999992</v>
      </c>
      <c r="F275" s="66">
        <v>0.97066666666666679</v>
      </c>
      <c r="G275" s="66">
        <v>0.98399999999999999</v>
      </c>
      <c r="H275" s="69">
        <v>15</v>
      </c>
      <c r="I275" s="69">
        <v>5</v>
      </c>
      <c r="J275" s="70"/>
    </row>
    <row r="276" spans="1:10" ht="14.25" customHeight="1">
      <c r="A276" s="66" t="s">
        <v>224</v>
      </c>
      <c r="B276" s="67">
        <v>25</v>
      </c>
      <c r="C276" s="68">
        <v>45224</v>
      </c>
      <c r="D276" s="66">
        <v>0.98399999999999999</v>
      </c>
      <c r="E276" s="66">
        <v>0.98559999999999992</v>
      </c>
      <c r="F276" s="66">
        <v>0.96533333333333338</v>
      </c>
      <c r="G276" s="66">
        <v>0.99</v>
      </c>
      <c r="H276" s="69">
        <v>15</v>
      </c>
      <c r="I276" s="69">
        <v>5</v>
      </c>
      <c r="J276" s="70"/>
    </row>
    <row r="277" spans="1:10" ht="14.25" customHeight="1">
      <c r="A277" s="66" t="s">
        <v>49</v>
      </c>
      <c r="B277" s="67">
        <v>25</v>
      </c>
      <c r="C277" s="68">
        <v>45202</v>
      </c>
      <c r="D277" s="66">
        <v>0.97333333333333327</v>
      </c>
      <c r="E277" s="66">
        <v>0.97279999999999989</v>
      </c>
      <c r="F277" s="66">
        <v>0.87733333333333341</v>
      </c>
      <c r="G277" s="66">
        <v>0.90400000000000003</v>
      </c>
      <c r="H277" s="69">
        <v>15</v>
      </c>
      <c r="I277" s="69">
        <v>5</v>
      </c>
      <c r="J277" s="70"/>
    </row>
    <row r="278" spans="1:10" ht="14.25" customHeight="1">
      <c r="A278" s="66" t="s">
        <v>46</v>
      </c>
      <c r="B278" s="67">
        <v>25</v>
      </c>
      <c r="C278" s="68">
        <v>45226</v>
      </c>
      <c r="D278" s="66">
        <v>0.98666666666666658</v>
      </c>
      <c r="E278" s="66">
        <v>0.98399999999999999</v>
      </c>
      <c r="F278" s="66">
        <v>0.96800000000000008</v>
      </c>
      <c r="G278" s="66">
        <v>0.98199999999999987</v>
      </c>
      <c r="H278" s="69">
        <v>15</v>
      </c>
      <c r="I278" s="69">
        <v>5</v>
      </c>
      <c r="J278" s="70"/>
    </row>
    <row r="279" spans="1:10" ht="14.25" customHeight="1">
      <c r="A279" s="66" t="s">
        <v>53</v>
      </c>
      <c r="B279" s="67">
        <v>25</v>
      </c>
      <c r="C279" s="68">
        <v>45218</v>
      </c>
      <c r="D279" s="66">
        <v>0.94133333333333347</v>
      </c>
      <c r="E279" s="66">
        <v>0.98240000000000016</v>
      </c>
      <c r="F279" s="66">
        <v>0.94133333333333347</v>
      </c>
      <c r="G279" s="66">
        <v>0.97599999999999998</v>
      </c>
      <c r="H279" s="69">
        <v>15</v>
      </c>
      <c r="I279" s="69">
        <v>5</v>
      </c>
      <c r="J279" s="70"/>
    </row>
    <row r="280" spans="1:10" ht="14.25" customHeight="1">
      <c r="A280" s="66" t="s">
        <v>65</v>
      </c>
      <c r="B280" s="67">
        <v>20</v>
      </c>
      <c r="C280" s="68">
        <v>45247</v>
      </c>
      <c r="D280" s="66">
        <v>1</v>
      </c>
      <c r="E280" s="66">
        <v>1</v>
      </c>
      <c r="F280" s="66">
        <v>1</v>
      </c>
      <c r="G280" s="66">
        <v>1</v>
      </c>
      <c r="H280" s="69">
        <v>20</v>
      </c>
      <c r="I280" s="69">
        <v>0</v>
      </c>
      <c r="J280" s="70"/>
    </row>
    <row r="281" spans="1:10" ht="14.25" customHeight="1">
      <c r="A281" s="66" t="s">
        <v>225</v>
      </c>
      <c r="B281" s="67">
        <v>15</v>
      </c>
      <c r="C281" s="68">
        <v>45232</v>
      </c>
      <c r="D281" s="66">
        <v>1</v>
      </c>
      <c r="E281" s="66">
        <v>1</v>
      </c>
      <c r="F281" s="66">
        <v>1</v>
      </c>
      <c r="G281" s="66">
        <v>1</v>
      </c>
      <c r="H281" s="69">
        <v>13</v>
      </c>
      <c r="I281" s="69">
        <v>2</v>
      </c>
      <c r="J281" s="70"/>
    </row>
    <row r="282" spans="1:10" ht="14.25" customHeight="1">
      <c r="A282" s="66" t="s">
        <v>122</v>
      </c>
      <c r="B282" s="67">
        <v>18</v>
      </c>
      <c r="C282" s="68">
        <v>45283</v>
      </c>
      <c r="D282" s="66">
        <v>1</v>
      </c>
      <c r="E282" s="66">
        <v>1</v>
      </c>
      <c r="F282" s="66">
        <v>1</v>
      </c>
      <c r="G282" s="66">
        <v>1</v>
      </c>
      <c r="H282" s="69">
        <v>18</v>
      </c>
      <c r="I282" s="69">
        <v>0</v>
      </c>
      <c r="J282" s="70"/>
    </row>
    <row r="283" spans="1:10" ht="14.25" customHeight="1">
      <c r="A283" s="66" t="s">
        <v>226</v>
      </c>
      <c r="B283" s="67">
        <v>16</v>
      </c>
      <c r="C283" s="68">
        <v>45273</v>
      </c>
      <c r="D283" s="66">
        <v>1</v>
      </c>
      <c r="E283" s="66">
        <v>1</v>
      </c>
      <c r="F283" s="66">
        <v>1</v>
      </c>
      <c r="G283" s="66">
        <v>1</v>
      </c>
      <c r="H283" s="69">
        <v>16</v>
      </c>
      <c r="I283" s="69">
        <v>0</v>
      </c>
      <c r="J283" s="70"/>
    </row>
    <row r="284" spans="1:10" ht="14.25" customHeight="1">
      <c r="A284" s="66" t="s">
        <v>227</v>
      </c>
      <c r="B284" s="67">
        <v>16</v>
      </c>
      <c r="C284" s="68">
        <v>45259</v>
      </c>
      <c r="D284" s="66">
        <v>1</v>
      </c>
      <c r="E284" s="66">
        <v>1</v>
      </c>
      <c r="F284" s="66">
        <v>1</v>
      </c>
      <c r="G284" s="66">
        <v>1</v>
      </c>
      <c r="H284" s="69">
        <v>16</v>
      </c>
      <c r="I284" s="69">
        <v>0</v>
      </c>
      <c r="J284" s="70"/>
    </row>
    <row r="285" spans="1:10" ht="14.25" customHeight="1">
      <c r="A285" s="66" t="s">
        <v>161</v>
      </c>
      <c r="B285" s="67">
        <v>6</v>
      </c>
      <c r="C285" s="68">
        <v>45268</v>
      </c>
      <c r="D285" s="66">
        <v>1</v>
      </c>
      <c r="E285" s="66">
        <v>1</v>
      </c>
      <c r="F285" s="66">
        <v>1</v>
      </c>
      <c r="G285" s="66">
        <v>1</v>
      </c>
      <c r="H285" s="69">
        <v>6</v>
      </c>
      <c r="I285" s="69">
        <v>0</v>
      </c>
      <c r="J285" s="70"/>
    </row>
    <row r="286" spans="1:10" ht="14.25" customHeight="1">
      <c r="A286" s="66" t="s">
        <v>228</v>
      </c>
      <c r="B286" s="67">
        <v>6</v>
      </c>
      <c r="C286" s="68">
        <v>45268</v>
      </c>
      <c r="D286" s="66">
        <v>1</v>
      </c>
      <c r="E286" s="66">
        <v>1</v>
      </c>
      <c r="F286" s="66">
        <v>1</v>
      </c>
      <c r="G286" s="66">
        <v>1</v>
      </c>
      <c r="H286" s="71">
        <v>6</v>
      </c>
      <c r="I286" s="71">
        <v>0</v>
      </c>
    </row>
    <row r="287" spans="1:10" ht="14.25" customHeight="1">
      <c r="A287" s="66" t="s">
        <v>229</v>
      </c>
      <c r="B287" s="67">
        <v>6</v>
      </c>
      <c r="C287" s="68">
        <v>45245</v>
      </c>
      <c r="D287" s="66">
        <v>1</v>
      </c>
      <c r="E287" s="66">
        <v>1</v>
      </c>
      <c r="F287" s="66">
        <v>1</v>
      </c>
      <c r="G287" s="66">
        <v>1</v>
      </c>
      <c r="H287" s="71">
        <v>6</v>
      </c>
      <c r="I287" s="71">
        <v>0</v>
      </c>
    </row>
    <row r="288" spans="1:10" ht="14.25" customHeight="1">
      <c r="A288" s="66" t="s">
        <v>230</v>
      </c>
      <c r="B288" s="67">
        <v>7</v>
      </c>
      <c r="C288" s="68">
        <v>45219</v>
      </c>
      <c r="D288" s="66">
        <v>1</v>
      </c>
      <c r="E288" s="66">
        <v>1</v>
      </c>
      <c r="F288" s="66">
        <v>1</v>
      </c>
      <c r="G288" s="66">
        <v>1</v>
      </c>
      <c r="H288" s="71">
        <v>7</v>
      </c>
      <c r="I288" s="71">
        <v>0</v>
      </c>
    </row>
    <row r="289" spans="1:9">
      <c r="A289" s="66" t="s">
        <v>231</v>
      </c>
      <c r="B289" s="67">
        <v>15</v>
      </c>
      <c r="C289" s="68">
        <v>45240</v>
      </c>
      <c r="D289" s="66">
        <v>1</v>
      </c>
      <c r="E289" s="66">
        <v>1</v>
      </c>
      <c r="F289" s="66">
        <v>1</v>
      </c>
      <c r="G289" s="66">
        <v>1</v>
      </c>
      <c r="H289" s="71">
        <v>15</v>
      </c>
      <c r="I289" s="71">
        <v>0</v>
      </c>
    </row>
    <row r="290" spans="1:9">
      <c r="A290" s="66" t="s">
        <v>232</v>
      </c>
      <c r="B290" s="67">
        <v>15</v>
      </c>
      <c r="C290" s="68">
        <v>45202</v>
      </c>
      <c r="D290" s="66">
        <v>1</v>
      </c>
      <c r="E290" s="66">
        <v>1</v>
      </c>
      <c r="F290" s="66">
        <v>1</v>
      </c>
      <c r="G290" s="66">
        <v>1</v>
      </c>
      <c r="H290" s="71">
        <v>15</v>
      </c>
      <c r="I290" s="71">
        <v>0</v>
      </c>
    </row>
    <row r="291" spans="1:9">
      <c r="A291" s="66" t="s">
        <v>233</v>
      </c>
      <c r="B291" s="67">
        <v>18</v>
      </c>
      <c r="C291" s="68">
        <v>45273</v>
      </c>
      <c r="D291" s="66">
        <v>0.94074074074074077</v>
      </c>
      <c r="E291" s="66">
        <v>0.93333333333333335</v>
      </c>
      <c r="F291" s="66">
        <v>0.90370370370370379</v>
      </c>
      <c r="G291" s="66">
        <v>0.94444444444444431</v>
      </c>
      <c r="H291" s="71">
        <v>18</v>
      </c>
      <c r="I291" s="71">
        <v>0</v>
      </c>
    </row>
    <row r="292" spans="1:9">
      <c r="A292" s="66" t="s">
        <v>234</v>
      </c>
      <c r="B292" s="67">
        <v>16</v>
      </c>
      <c r="C292" s="68">
        <v>45257</v>
      </c>
      <c r="D292" s="66">
        <v>0.94166666666666676</v>
      </c>
      <c r="E292" s="66">
        <v>0.94</v>
      </c>
      <c r="F292" s="66">
        <v>0.9</v>
      </c>
      <c r="G292" s="66">
        <v>0.94062500000000004</v>
      </c>
      <c r="H292" s="71">
        <v>15</v>
      </c>
      <c r="I292" s="71">
        <v>1</v>
      </c>
    </row>
    <row r="293" spans="1:9">
      <c r="A293" s="66" t="s">
        <v>52</v>
      </c>
      <c r="B293" s="67">
        <v>20</v>
      </c>
      <c r="C293" s="68">
        <v>45248</v>
      </c>
      <c r="D293" s="66">
        <v>1</v>
      </c>
      <c r="E293" s="66">
        <v>1</v>
      </c>
      <c r="F293" s="66">
        <v>1</v>
      </c>
      <c r="G293" s="66">
        <v>1</v>
      </c>
      <c r="H293" s="71">
        <v>15</v>
      </c>
      <c r="I293" s="71">
        <v>5</v>
      </c>
    </row>
    <row r="294" spans="1:9">
      <c r="A294" s="66" t="s">
        <v>235</v>
      </c>
      <c r="B294" s="67">
        <v>17</v>
      </c>
      <c r="C294" s="68">
        <v>45219</v>
      </c>
      <c r="D294" s="66">
        <v>1</v>
      </c>
      <c r="E294" s="66">
        <v>1</v>
      </c>
      <c r="F294" s="66">
        <v>1</v>
      </c>
      <c r="G294" s="66">
        <v>1</v>
      </c>
      <c r="H294" s="71">
        <v>17</v>
      </c>
    </row>
    <row r="295" spans="1:9">
      <c r="A295" s="66" t="s">
        <v>236</v>
      </c>
      <c r="B295" s="67">
        <v>16</v>
      </c>
      <c r="C295" s="68">
        <v>45276</v>
      </c>
      <c r="D295" s="66">
        <v>1</v>
      </c>
      <c r="E295" s="66">
        <v>1</v>
      </c>
      <c r="F295" s="66">
        <v>1</v>
      </c>
      <c r="G295" s="66">
        <v>1</v>
      </c>
      <c r="H295" s="71">
        <v>15</v>
      </c>
      <c r="I295" s="71">
        <v>1</v>
      </c>
    </row>
    <row r="296" spans="1:9">
      <c r="A296" s="66" t="s">
        <v>227</v>
      </c>
      <c r="B296" s="67">
        <v>16</v>
      </c>
      <c r="C296" s="68">
        <v>45244</v>
      </c>
      <c r="D296" s="66">
        <v>1</v>
      </c>
      <c r="E296" s="66">
        <v>1</v>
      </c>
      <c r="F296" s="66">
        <v>1</v>
      </c>
      <c r="G296" s="66">
        <v>1</v>
      </c>
      <c r="H296" s="71">
        <v>16</v>
      </c>
    </row>
    <row r="297" spans="1:9">
      <c r="A297" s="66" t="s">
        <v>237</v>
      </c>
      <c r="B297" s="67">
        <v>20</v>
      </c>
      <c r="C297" s="68">
        <v>45201</v>
      </c>
      <c r="D297" s="66">
        <v>1</v>
      </c>
      <c r="E297" s="66">
        <v>1</v>
      </c>
      <c r="F297" s="66">
        <v>1</v>
      </c>
      <c r="G297" s="66">
        <v>1</v>
      </c>
      <c r="H297" s="71">
        <v>19</v>
      </c>
      <c r="I297" s="71">
        <v>1</v>
      </c>
    </row>
    <row r="298" spans="1:9">
      <c r="A298" s="66" t="s">
        <v>238</v>
      </c>
      <c r="B298" s="67">
        <v>20</v>
      </c>
      <c r="C298" s="68">
        <v>45215</v>
      </c>
      <c r="D298" s="66">
        <v>1</v>
      </c>
      <c r="E298" s="66">
        <v>1</v>
      </c>
      <c r="F298" s="66">
        <v>1</v>
      </c>
      <c r="G298" s="66">
        <v>1</v>
      </c>
      <c r="H298" s="71">
        <v>19</v>
      </c>
      <c r="I298" s="71">
        <v>1</v>
      </c>
    </row>
    <row r="299" spans="1:9">
      <c r="A299" s="66" t="s">
        <v>239</v>
      </c>
      <c r="B299" s="67">
        <v>20</v>
      </c>
      <c r="C299" s="68">
        <v>45229</v>
      </c>
      <c r="D299" s="66">
        <v>1</v>
      </c>
      <c r="E299" s="66">
        <v>1</v>
      </c>
      <c r="F299" s="66">
        <v>1</v>
      </c>
      <c r="G299" s="66">
        <v>1</v>
      </c>
      <c r="H299" s="71">
        <v>19</v>
      </c>
      <c r="I299" s="71">
        <v>1</v>
      </c>
    </row>
    <row r="300" spans="1:9">
      <c r="A300" s="66" t="s">
        <v>240</v>
      </c>
      <c r="B300" s="67">
        <v>14</v>
      </c>
      <c r="C300" s="68">
        <v>45244</v>
      </c>
      <c r="D300" s="66">
        <v>1</v>
      </c>
      <c r="E300" s="66">
        <v>1</v>
      </c>
      <c r="F300" s="66">
        <v>1</v>
      </c>
      <c r="G300" s="66">
        <v>1</v>
      </c>
      <c r="H300" s="71">
        <v>14</v>
      </c>
    </row>
    <row r="301" spans="1:9">
      <c r="A301" s="66" t="s">
        <v>241</v>
      </c>
      <c r="B301" s="67">
        <v>15</v>
      </c>
      <c r="C301" s="68">
        <v>45281</v>
      </c>
      <c r="D301" s="66">
        <v>1</v>
      </c>
      <c r="E301" s="66">
        <v>1</v>
      </c>
      <c r="F301" s="66">
        <v>1</v>
      </c>
      <c r="G301" s="66">
        <v>1</v>
      </c>
      <c r="H301" s="71">
        <v>15</v>
      </c>
    </row>
    <row r="302" spans="1:9">
      <c r="A302" s="66" t="s">
        <v>242</v>
      </c>
      <c r="B302" s="67">
        <v>14</v>
      </c>
      <c r="C302" s="68">
        <v>45265</v>
      </c>
      <c r="D302" s="66">
        <v>1</v>
      </c>
      <c r="E302" s="66">
        <v>1</v>
      </c>
      <c r="F302" s="66">
        <v>1</v>
      </c>
      <c r="G302" s="66">
        <v>1</v>
      </c>
      <c r="H302" s="71">
        <v>14</v>
      </c>
    </row>
    <row r="303" spans="1:9">
      <c r="A303" s="66" t="s">
        <v>228</v>
      </c>
      <c r="B303" s="67">
        <v>14</v>
      </c>
      <c r="C303" s="68">
        <v>45279</v>
      </c>
      <c r="D303" s="66">
        <v>1</v>
      </c>
      <c r="E303" s="66">
        <v>1</v>
      </c>
      <c r="F303" s="66">
        <v>1</v>
      </c>
      <c r="G303" s="66">
        <v>1</v>
      </c>
      <c r="H303" s="71">
        <v>14</v>
      </c>
    </row>
    <row r="304" spans="1:9">
      <c r="A304" s="66" t="s">
        <v>243</v>
      </c>
      <c r="B304" s="67">
        <v>14</v>
      </c>
      <c r="C304" s="68">
        <v>45279</v>
      </c>
      <c r="D304" s="66">
        <v>1</v>
      </c>
      <c r="E304" s="66">
        <v>1</v>
      </c>
      <c r="F304" s="66">
        <v>1</v>
      </c>
      <c r="G304" s="66">
        <v>1</v>
      </c>
      <c r="H304" s="71">
        <v>14</v>
      </c>
    </row>
    <row r="305" spans="1:9">
      <c r="A305" s="66" t="s">
        <v>143</v>
      </c>
      <c r="B305" s="67">
        <v>25</v>
      </c>
      <c r="C305" s="68">
        <v>45236</v>
      </c>
      <c r="D305" s="66">
        <v>1</v>
      </c>
      <c r="E305" s="66">
        <v>1</v>
      </c>
      <c r="F305" s="66">
        <v>1</v>
      </c>
      <c r="G305" s="66">
        <v>1</v>
      </c>
      <c r="H305" s="71">
        <v>1</v>
      </c>
      <c r="I305" s="71">
        <v>24</v>
      </c>
    </row>
    <row r="306" spans="1:9">
      <c r="A306" s="66" t="s">
        <v>143</v>
      </c>
      <c r="B306" s="67">
        <v>19</v>
      </c>
      <c r="C306" s="68">
        <v>45248</v>
      </c>
      <c r="D306" s="66">
        <v>1</v>
      </c>
      <c r="E306" s="66">
        <v>1</v>
      </c>
      <c r="F306" s="66">
        <v>1</v>
      </c>
      <c r="G306" s="66">
        <v>1</v>
      </c>
      <c r="H306" s="71">
        <v>1</v>
      </c>
      <c r="I306" s="71">
        <v>18</v>
      </c>
    </row>
    <row r="307" spans="1:9">
      <c r="A307" s="66" t="s">
        <v>52</v>
      </c>
      <c r="B307" s="67">
        <v>20</v>
      </c>
      <c r="C307" s="68">
        <v>45254</v>
      </c>
      <c r="D307" s="66">
        <v>1</v>
      </c>
      <c r="E307" s="66">
        <v>1</v>
      </c>
      <c r="F307" s="66">
        <v>1</v>
      </c>
      <c r="G307" s="66">
        <v>1</v>
      </c>
      <c r="I307" s="71">
        <v>20</v>
      </c>
    </row>
    <row r="308" spans="1:9">
      <c r="A308" s="66" t="s">
        <v>244</v>
      </c>
      <c r="B308" s="67">
        <v>20</v>
      </c>
      <c r="C308" s="68">
        <v>45269</v>
      </c>
      <c r="D308" s="66">
        <v>1</v>
      </c>
      <c r="E308" s="66">
        <v>1</v>
      </c>
      <c r="F308" s="66">
        <v>1</v>
      </c>
      <c r="G308" s="66">
        <v>1</v>
      </c>
      <c r="H308" s="71">
        <v>19</v>
      </c>
      <c r="I308" s="71">
        <v>1</v>
      </c>
    </row>
    <row r="309" spans="1:9">
      <c r="A309" s="66" t="s">
        <v>49</v>
      </c>
      <c r="B309" s="67">
        <v>25</v>
      </c>
      <c r="C309" s="68">
        <v>45206</v>
      </c>
      <c r="D309" s="66">
        <v>1</v>
      </c>
      <c r="E309" s="66">
        <v>1</v>
      </c>
      <c r="F309" s="66">
        <v>1</v>
      </c>
      <c r="G309" s="66">
        <v>1</v>
      </c>
      <c r="H309" s="71">
        <v>21</v>
      </c>
      <c r="I309" s="71">
        <v>4</v>
      </c>
    </row>
    <row r="310" spans="1:9">
      <c r="A310" s="66" t="s">
        <v>81</v>
      </c>
      <c r="B310" s="67">
        <v>25</v>
      </c>
      <c r="C310" s="68">
        <v>45269</v>
      </c>
      <c r="D310" s="66">
        <v>1</v>
      </c>
      <c r="E310" s="66">
        <v>1</v>
      </c>
      <c r="F310" s="66">
        <v>1</v>
      </c>
      <c r="G310" s="66">
        <v>1</v>
      </c>
      <c r="H310" s="71">
        <v>21</v>
      </c>
      <c r="I310" s="71">
        <v>4</v>
      </c>
    </row>
    <row r="311" spans="1:9">
      <c r="A311" s="66" t="s">
        <v>45</v>
      </c>
      <c r="B311" s="67">
        <v>25</v>
      </c>
      <c r="C311" s="68">
        <v>45220</v>
      </c>
      <c r="D311" s="66">
        <v>1</v>
      </c>
      <c r="E311" s="66">
        <v>1</v>
      </c>
      <c r="F311" s="66">
        <v>1</v>
      </c>
      <c r="G311" s="66">
        <v>1</v>
      </c>
      <c r="H311" s="71">
        <v>21</v>
      </c>
      <c r="I311" s="71">
        <v>4</v>
      </c>
    </row>
    <row r="312" spans="1:9">
      <c r="A312" s="66" t="s">
        <v>73</v>
      </c>
      <c r="B312" s="67">
        <v>25</v>
      </c>
      <c r="C312" s="68">
        <v>45262</v>
      </c>
      <c r="D312" s="66">
        <v>1</v>
      </c>
      <c r="E312" s="66">
        <v>1</v>
      </c>
      <c r="F312" s="66">
        <v>1</v>
      </c>
      <c r="G312" s="66">
        <v>1</v>
      </c>
      <c r="H312" s="71">
        <v>21</v>
      </c>
      <c r="I312" s="71">
        <v>4</v>
      </c>
    </row>
    <row r="313" spans="1:9">
      <c r="A313" s="66" t="s">
        <v>44</v>
      </c>
      <c r="B313" s="67">
        <v>25</v>
      </c>
      <c r="C313" s="68">
        <v>45213</v>
      </c>
      <c r="D313" s="66">
        <v>1</v>
      </c>
      <c r="E313" s="66">
        <v>1</v>
      </c>
      <c r="F313" s="66">
        <v>1</v>
      </c>
      <c r="G313" s="66">
        <v>1</v>
      </c>
      <c r="H313" s="71">
        <v>21</v>
      </c>
      <c r="I313" s="71">
        <v>4</v>
      </c>
    </row>
    <row r="314" spans="1:9">
      <c r="A314" s="66" t="s">
        <v>47</v>
      </c>
      <c r="B314" s="67">
        <v>25</v>
      </c>
      <c r="C314" s="68">
        <v>45227</v>
      </c>
      <c r="D314" s="66">
        <v>1</v>
      </c>
      <c r="E314" s="66">
        <v>1</v>
      </c>
      <c r="F314" s="66">
        <v>1</v>
      </c>
      <c r="G314" s="66">
        <v>1</v>
      </c>
      <c r="H314" s="71">
        <v>21</v>
      </c>
      <c r="I314" s="71">
        <v>4</v>
      </c>
    </row>
    <row r="315" spans="1:9">
      <c r="A315" s="66" t="s">
        <v>46</v>
      </c>
      <c r="B315" s="67">
        <v>25</v>
      </c>
      <c r="C315" s="68">
        <v>45234</v>
      </c>
      <c r="D315" s="66">
        <v>1</v>
      </c>
      <c r="E315" s="66">
        <v>1</v>
      </c>
      <c r="F315" s="66">
        <v>1</v>
      </c>
      <c r="G315" s="66">
        <v>1</v>
      </c>
      <c r="H315" s="71">
        <v>21</v>
      </c>
      <c r="I315" s="71">
        <v>4</v>
      </c>
    </row>
    <row r="316" spans="1:9">
      <c r="A316" s="66" t="s">
        <v>200</v>
      </c>
      <c r="B316" s="67">
        <v>25</v>
      </c>
      <c r="C316" s="68">
        <v>45241</v>
      </c>
      <c r="D316" s="66">
        <v>1</v>
      </c>
      <c r="E316" s="66">
        <v>1</v>
      </c>
      <c r="F316" s="66">
        <v>1</v>
      </c>
      <c r="G316" s="66">
        <v>1</v>
      </c>
      <c r="H316" s="71">
        <v>21</v>
      </c>
      <c r="I316" s="71">
        <v>4</v>
      </c>
    </row>
    <row r="317" spans="1:9">
      <c r="A317" s="66" t="s">
        <v>54</v>
      </c>
      <c r="B317" s="67">
        <v>25</v>
      </c>
      <c r="C317" s="68">
        <v>45255</v>
      </c>
      <c r="D317" s="66">
        <v>1</v>
      </c>
      <c r="E317" s="66">
        <v>1</v>
      </c>
      <c r="F317" s="66">
        <v>1</v>
      </c>
      <c r="G317" s="66">
        <v>1</v>
      </c>
      <c r="H317" s="71">
        <v>21</v>
      </c>
      <c r="I317" s="71">
        <v>4</v>
      </c>
    </row>
    <row r="318" spans="1:9">
      <c r="A318" s="66" t="s">
        <v>84</v>
      </c>
      <c r="B318" s="67">
        <v>25</v>
      </c>
      <c r="C318" s="68">
        <v>45248</v>
      </c>
      <c r="D318" s="66">
        <v>1</v>
      </c>
      <c r="E318" s="66">
        <v>1</v>
      </c>
      <c r="F318" s="66">
        <v>1</v>
      </c>
      <c r="G318" s="66">
        <v>1</v>
      </c>
      <c r="H318" s="71">
        <v>21</v>
      </c>
      <c r="I318" s="71">
        <v>4</v>
      </c>
    </row>
    <row r="319" spans="1:9">
      <c r="A319" s="66" t="s">
        <v>245</v>
      </c>
      <c r="B319" s="67">
        <v>18</v>
      </c>
      <c r="C319" s="68">
        <v>45219</v>
      </c>
      <c r="D319" s="66">
        <v>1</v>
      </c>
      <c r="E319" s="66">
        <v>1</v>
      </c>
      <c r="F319" s="66">
        <v>1</v>
      </c>
      <c r="G319" s="66">
        <v>1</v>
      </c>
      <c r="H319" s="71">
        <v>22</v>
      </c>
    </row>
    <row r="320" spans="1:9">
      <c r="A320" s="66" t="s">
        <v>246</v>
      </c>
      <c r="B320" s="67">
        <v>19</v>
      </c>
      <c r="C320" s="68">
        <v>45245</v>
      </c>
      <c r="D320" s="66">
        <v>0.93333333333333335</v>
      </c>
      <c r="E320" s="66">
        <v>0.9263157894736842</v>
      </c>
      <c r="F320" s="66">
        <v>0.90877192982456134</v>
      </c>
      <c r="G320" s="66">
        <v>0.89999999999999991</v>
      </c>
      <c r="H320" s="71">
        <v>13</v>
      </c>
      <c r="I320" s="71">
        <v>4</v>
      </c>
    </row>
    <row r="321" spans="1:9">
      <c r="A321" s="66" t="s">
        <v>247</v>
      </c>
      <c r="B321" s="67">
        <v>22</v>
      </c>
      <c r="C321" s="68">
        <v>45245</v>
      </c>
      <c r="D321" s="66">
        <v>0.94545454545454533</v>
      </c>
      <c r="E321" s="66">
        <v>0.94181818181818189</v>
      </c>
      <c r="F321" s="66">
        <v>0.90606060606060601</v>
      </c>
      <c r="G321" s="66">
        <v>0.89999999999999991</v>
      </c>
      <c r="H321" s="71">
        <v>23</v>
      </c>
      <c r="I321" s="71">
        <v>2</v>
      </c>
    </row>
    <row r="322" spans="1:9">
      <c r="A322" s="66" t="s">
        <v>248</v>
      </c>
      <c r="B322" s="67">
        <v>17</v>
      </c>
      <c r="C322" s="68">
        <v>45219</v>
      </c>
      <c r="D322" s="66">
        <v>1</v>
      </c>
      <c r="E322" s="66">
        <v>1</v>
      </c>
      <c r="F322" s="66">
        <v>1</v>
      </c>
      <c r="G322" s="66">
        <v>1</v>
      </c>
      <c r="H322" s="71">
        <v>17</v>
      </c>
    </row>
    <row r="323" spans="1:9">
      <c r="A323" s="66" t="s">
        <v>249</v>
      </c>
      <c r="B323" s="67">
        <v>19</v>
      </c>
      <c r="C323" s="68">
        <v>45202</v>
      </c>
      <c r="D323" s="66">
        <v>0.9859649122807016</v>
      </c>
      <c r="E323" s="66">
        <v>0.97263157894736851</v>
      </c>
      <c r="F323" s="66">
        <v>0.92982456140350866</v>
      </c>
      <c r="G323" s="66">
        <v>0.96052631578947367</v>
      </c>
      <c r="H323" s="71">
        <v>19</v>
      </c>
    </row>
    <row r="324" spans="1:9">
      <c r="A324" s="66" t="s">
        <v>250</v>
      </c>
      <c r="B324" s="67">
        <v>18</v>
      </c>
      <c r="C324" s="68">
        <v>45233</v>
      </c>
      <c r="D324" s="66">
        <v>0.96666666666666667</v>
      </c>
      <c r="E324" s="66">
        <v>0.98222222222222222</v>
      </c>
      <c r="F324" s="66">
        <v>0.92962962962962958</v>
      </c>
      <c r="G324" s="66">
        <v>0.97500000000000009</v>
      </c>
      <c r="H324" s="71">
        <v>18</v>
      </c>
    </row>
    <row r="325" spans="1:9">
      <c r="A325" s="66" t="s">
        <v>251</v>
      </c>
      <c r="B325" s="67">
        <v>16</v>
      </c>
      <c r="C325" s="68">
        <v>45225</v>
      </c>
      <c r="D325" s="66">
        <v>0.98333333333333328</v>
      </c>
      <c r="E325" s="66">
        <v>0.995</v>
      </c>
      <c r="F325" s="66">
        <v>0.94583333333333341</v>
      </c>
      <c r="G325" s="66">
        <v>0.984375</v>
      </c>
      <c r="H325" s="71">
        <v>18</v>
      </c>
    </row>
    <row r="326" spans="1:9">
      <c r="A326" s="66"/>
      <c r="B326" s="67"/>
      <c r="C326" s="68"/>
      <c r="D326" s="66"/>
      <c r="E326" s="66"/>
      <c r="F326" s="66"/>
      <c r="G326" s="66"/>
    </row>
    <row r="327" spans="1:9">
      <c r="A327" s="66"/>
      <c r="B327" s="67"/>
      <c r="C327" s="68"/>
      <c r="D327" s="66"/>
      <c r="E327" s="66"/>
      <c r="F327" s="66"/>
      <c r="G327" s="66"/>
    </row>
    <row r="328" spans="1:9">
      <c r="A328" s="66"/>
      <c r="B328" s="67"/>
      <c r="C328" s="68"/>
      <c r="D328" s="66"/>
      <c r="E328" s="66"/>
      <c r="F328" s="66"/>
      <c r="G328" s="66"/>
    </row>
    <row r="329" spans="1:9">
      <c r="A329" s="66"/>
      <c r="B329" s="67"/>
      <c r="C329" s="68"/>
      <c r="D329" s="66"/>
      <c r="E329" s="66"/>
      <c r="F329" s="66"/>
      <c r="G329" s="66"/>
    </row>
    <row r="330" spans="1:9">
      <c r="A330" s="66"/>
      <c r="B330" s="67"/>
      <c r="C330" s="68"/>
      <c r="D330" s="66"/>
      <c r="E330" s="66"/>
      <c r="F330" s="66"/>
      <c r="G330" s="66"/>
    </row>
    <row r="331" spans="1:9">
      <c r="A331" s="66"/>
      <c r="B331" s="67"/>
      <c r="C331" s="68"/>
      <c r="D331" s="66"/>
      <c r="E331" s="66"/>
      <c r="F331" s="66"/>
      <c r="G331" s="66"/>
    </row>
    <row r="332" spans="1:9">
      <c r="A332" s="66"/>
      <c r="B332" s="67"/>
      <c r="C332" s="68"/>
      <c r="D332" s="66"/>
      <c r="E332" s="66"/>
      <c r="F332" s="66"/>
      <c r="G332" s="66"/>
    </row>
    <row r="333" spans="1:9">
      <c r="A333" s="66"/>
      <c r="B333" s="67"/>
      <c r="C333" s="68"/>
      <c r="D333" s="66"/>
      <c r="E333" s="66"/>
      <c r="F333" s="66"/>
      <c r="G333" s="66"/>
    </row>
    <row r="334" spans="1:9">
      <c r="A334" s="66"/>
      <c r="B334" s="67"/>
      <c r="C334" s="68"/>
      <c r="D334" s="66"/>
      <c r="E334" s="66"/>
      <c r="F334" s="66"/>
      <c r="G334" s="66"/>
    </row>
    <row r="335" spans="1:9">
      <c r="A335" s="66"/>
      <c r="B335" s="67"/>
      <c r="C335" s="68"/>
      <c r="D335" s="66"/>
      <c r="E335" s="66"/>
      <c r="F335" s="66"/>
      <c r="G335" s="66"/>
    </row>
    <row r="336" spans="1:9">
      <c r="A336" s="66"/>
      <c r="B336" s="67"/>
      <c r="C336" s="68"/>
      <c r="D336" s="66"/>
      <c r="E336" s="66"/>
      <c r="F336" s="66"/>
      <c r="G336" s="66"/>
    </row>
    <row r="337" spans="1:7">
      <c r="A337" s="66"/>
      <c r="B337" s="67"/>
      <c r="C337" s="68"/>
      <c r="D337" s="66"/>
      <c r="E337" s="66"/>
      <c r="F337" s="66"/>
      <c r="G337" s="66"/>
    </row>
    <row r="338" spans="1:7">
      <c r="A338" s="66"/>
      <c r="B338" s="67"/>
      <c r="C338" s="68"/>
      <c r="D338" s="66"/>
      <c r="E338" s="66"/>
      <c r="F338" s="66"/>
      <c r="G338" s="66"/>
    </row>
    <row r="339" spans="1:7">
      <c r="A339" s="66"/>
      <c r="B339" s="67"/>
      <c r="C339" s="68"/>
      <c r="D339" s="66"/>
      <c r="E339" s="66"/>
      <c r="F339" s="66"/>
      <c r="G339" s="66"/>
    </row>
    <row r="340" spans="1:7">
      <c r="A340" s="66"/>
      <c r="B340" s="67"/>
      <c r="C340" s="68"/>
      <c r="D340" s="66"/>
      <c r="E340" s="66"/>
      <c r="F340" s="66"/>
      <c r="G340" s="66"/>
    </row>
    <row r="341" spans="1:7">
      <c r="A341" s="66"/>
      <c r="B341" s="67"/>
      <c r="C341" s="68"/>
      <c r="D341" s="66"/>
      <c r="E341" s="66"/>
      <c r="F341" s="66"/>
      <c r="G341" s="66"/>
    </row>
    <row r="342" spans="1:7">
      <c r="A342" s="66"/>
      <c r="B342" s="67"/>
      <c r="C342" s="68"/>
      <c r="D342" s="66"/>
      <c r="E342" s="66"/>
      <c r="F342" s="66"/>
      <c r="G342" s="66"/>
    </row>
    <row r="343" spans="1:7">
      <c r="A343" s="66"/>
      <c r="B343" s="67"/>
      <c r="C343" s="68"/>
      <c r="D343" s="66"/>
      <c r="E343" s="66"/>
      <c r="F343" s="66"/>
      <c r="G343" s="66"/>
    </row>
    <row r="344" spans="1:7">
      <c r="A344" s="66"/>
      <c r="B344" s="67"/>
      <c r="C344" s="68"/>
      <c r="D344" s="66"/>
      <c r="E344" s="66"/>
      <c r="F344" s="66"/>
      <c r="G344" s="66"/>
    </row>
    <row r="345" spans="1:7">
      <c r="A345" s="66"/>
      <c r="B345" s="67"/>
      <c r="C345" s="68"/>
      <c r="D345" s="66"/>
      <c r="E345" s="66"/>
      <c r="F345" s="66"/>
      <c r="G345" s="66"/>
    </row>
    <row r="346" spans="1:7">
      <c r="A346" s="66"/>
      <c r="B346" s="67"/>
      <c r="C346" s="68"/>
      <c r="D346" s="66"/>
      <c r="E346" s="66"/>
      <c r="F346" s="66"/>
      <c r="G346" s="66"/>
    </row>
    <row r="347" spans="1:7">
      <c r="A347" s="66"/>
      <c r="B347" s="67"/>
      <c r="C347" s="68"/>
      <c r="D347" s="66"/>
      <c r="E347" s="66"/>
      <c r="F347" s="66"/>
      <c r="G347" s="66"/>
    </row>
    <row r="348" spans="1:7">
      <c r="A348" s="66"/>
      <c r="B348" s="67"/>
      <c r="C348" s="68"/>
      <c r="D348" s="66"/>
      <c r="E348" s="66"/>
      <c r="F348" s="66"/>
      <c r="G348" s="66"/>
    </row>
    <row r="349" spans="1:7">
      <c r="A349" s="66"/>
      <c r="B349" s="67"/>
      <c r="C349" s="68"/>
      <c r="D349" s="66"/>
      <c r="E349" s="66"/>
      <c r="F349" s="66"/>
      <c r="G349" s="66"/>
    </row>
    <row r="350" spans="1:7">
      <c r="A350" s="66"/>
      <c r="B350" s="67"/>
      <c r="C350" s="68"/>
      <c r="D350" s="66"/>
      <c r="E350" s="66"/>
      <c r="F350" s="66"/>
      <c r="G350" s="66"/>
    </row>
    <row r="351" spans="1:7">
      <c r="A351" s="66"/>
      <c r="B351" s="67"/>
      <c r="C351" s="68"/>
      <c r="D351" s="66"/>
      <c r="E351" s="66"/>
      <c r="F351" s="66"/>
      <c r="G351" s="66"/>
    </row>
    <row r="352" spans="1:7">
      <c r="A352" s="66"/>
      <c r="B352" s="67"/>
      <c r="C352" s="68"/>
      <c r="D352" s="66"/>
      <c r="E352" s="66"/>
      <c r="F352" s="66"/>
      <c r="G352" s="66"/>
    </row>
    <row r="353" spans="1:7">
      <c r="A353" s="66"/>
      <c r="B353" s="67"/>
      <c r="C353" s="68"/>
      <c r="D353" s="66"/>
      <c r="E353" s="66"/>
      <c r="F353" s="66"/>
      <c r="G353" s="66"/>
    </row>
    <row r="354" spans="1:7">
      <c r="A354" s="66"/>
      <c r="B354" s="67"/>
      <c r="C354" s="68"/>
      <c r="D354" s="66"/>
      <c r="E354" s="66"/>
      <c r="F354" s="66"/>
      <c r="G354" s="66"/>
    </row>
    <row r="355" spans="1:7">
      <c r="A355" s="66"/>
      <c r="B355" s="67"/>
      <c r="C355" s="68"/>
      <c r="D355" s="66"/>
      <c r="E355" s="66"/>
      <c r="F355" s="66"/>
      <c r="G355" s="66"/>
    </row>
    <row r="356" spans="1:7">
      <c r="A356" s="66"/>
      <c r="B356" s="67"/>
      <c r="C356" s="68"/>
      <c r="D356" s="66"/>
      <c r="E356" s="66"/>
      <c r="F356" s="66"/>
      <c r="G356" s="66"/>
    </row>
    <row r="357" spans="1:7">
      <c r="A357" s="66"/>
      <c r="B357" s="67"/>
      <c r="C357" s="68"/>
      <c r="D357" s="66"/>
      <c r="E357" s="66"/>
      <c r="F357" s="66"/>
      <c r="G357" s="66"/>
    </row>
    <row r="358" spans="1:7">
      <c r="A358" s="66"/>
      <c r="B358" s="67"/>
      <c r="C358" s="68"/>
      <c r="D358" s="66"/>
      <c r="E358" s="66"/>
      <c r="F358" s="66"/>
      <c r="G358" s="66"/>
    </row>
    <row r="359" spans="1:7">
      <c r="A359" s="66"/>
      <c r="B359" s="67"/>
      <c r="C359" s="68"/>
      <c r="D359" s="66"/>
      <c r="E359" s="66"/>
      <c r="F359" s="66"/>
      <c r="G359" s="66"/>
    </row>
    <row r="360" spans="1:7">
      <c r="A360" s="66"/>
      <c r="B360" s="67"/>
      <c r="C360" s="68"/>
      <c r="D360" s="66"/>
      <c r="E360" s="66"/>
      <c r="F360" s="66"/>
      <c r="G360" s="66"/>
    </row>
    <row r="361" spans="1:7">
      <c r="A361" s="66"/>
      <c r="B361" s="67"/>
      <c r="C361" s="68"/>
      <c r="D361" s="66"/>
      <c r="E361" s="66"/>
      <c r="F361" s="66"/>
      <c r="G361" s="66"/>
    </row>
    <row r="362" spans="1:7">
      <c r="A362" s="66"/>
      <c r="B362" s="67"/>
      <c r="C362" s="68"/>
      <c r="D362" s="66"/>
      <c r="E362" s="66"/>
      <c r="F362" s="66"/>
      <c r="G362" s="66"/>
    </row>
    <row r="363" spans="1:7">
      <c r="A363" s="66"/>
      <c r="B363" s="67"/>
      <c r="C363" s="68"/>
      <c r="D363" s="66"/>
      <c r="E363" s="66"/>
      <c r="F363" s="66"/>
      <c r="G363" s="66"/>
    </row>
    <row r="364" spans="1:7">
      <c r="A364" s="66"/>
      <c r="B364" s="67"/>
      <c r="C364" s="68"/>
      <c r="D364" s="66"/>
      <c r="E364" s="66"/>
      <c r="F364" s="66"/>
      <c r="G364" s="66"/>
    </row>
    <row r="365" spans="1:7">
      <c r="A365" s="66"/>
      <c r="B365" s="67"/>
      <c r="C365" s="68"/>
      <c r="D365" s="66"/>
      <c r="E365" s="66"/>
      <c r="F365" s="66"/>
      <c r="G365" s="66"/>
    </row>
    <row r="366" spans="1:7">
      <c r="A366" s="66"/>
      <c r="B366" s="67"/>
      <c r="C366" s="68"/>
      <c r="D366" s="66"/>
      <c r="E366" s="66"/>
      <c r="F366" s="66"/>
      <c r="G366" s="66"/>
    </row>
    <row r="367" spans="1:7">
      <c r="A367" s="66"/>
      <c r="B367" s="67"/>
      <c r="C367" s="68"/>
      <c r="D367" s="66"/>
      <c r="E367" s="66"/>
      <c r="F367" s="66"/>
      <c r="G367" s="66"/>
    </row>
    <row r="368" spans="1:7">
      <c r="A368" s="66"/>
      <c r="B368" s="67"/>
      <c r="C368" s="68"/>
      <c r="D368" s="66"/>
      <c r="E368" s="66"/>
      <c r="F368" s="66"/>
      <c r="G368" s="66"/>
    </row>
    <row r="369" spans="1:7">
      <c r="A369" s="66"/>
      <c r="B369" s="67"/>
      <c r="C369" s="68"/>
      <c r="D369" s="66"/>
      <c r="E369" s="66"/>
      <c r="F369" s="66"/>
      <c r="G369" s="66"/>
    </row>
    <row r="370" spans="1:7">
      <c r="A370" s="66"/>
      <c r="B370" s="67"/>
      <c r="C370" s="68"/>
      <c r="D370" s="66"/>
      <c r="E370" s="66"/>
      <c r="F370" s="66"/>
      <c r="G370" s="66"/>
    </row>
    <row r="371" spans="1:7">
      <c r="A371" s="66"/>
      <c r="B371" s="67"/>
      <c r="C371" s="68"/>
      <c r="D371" s="66"/>
      <c r="E371" s="66"/>
      <c r="F371" s="66"/>
      <c r="G371" s="66"/>
    </row>
    <row r="372" spans="1:7">
      <c r="A372" s="66"/>
      <c r="B372" s="67"/>
      <c r="C372" s="68"/>
      <c r="D372" s="66"/>
      <c r="E372" s="66"/>
      <c r="F372" s="66"/>
      <c r="G372" s="66"/>
    </row>
    <row r="373" spans="1:7">
      <c r="A373" s="66"/>
      <c r="B373" s="67"/>
      <c r="C373" s="68"/>
      <c r="D373" s="66"/>
      <c r="E373" s="66"/>
      <c r="F373" s="66"/>
      <c r="G373" s="66"/>
    </row>
    <row r="374" spans="1:7">
      <c r="A374" s="66"/>
      <c r="B374" s="67"/>
      <c r="C374" s="68"/>
      <c r="D374" s="66"/>
      <c r="E374" s="66"/>
      <c r="F374" s="66"/>
      <c r="G374" s="66"/>
    </row>
    <row r="375" spans="1:7">
      <c r="A375" s="66"/>
      <c r="B375" s="67"/>
      <c r="C375" s="68"/>
      <c r="D375" s="66"/>
      <c r="E375" s="66"/>
      <c r="F375" s="66"/>
      <c r="G375" s="66"/>
    </row>
    <row r="376" spans="1:7">
      <c r="A376" s="66"/>
      <c r="B376" s="67"/>
      <c r="C376" s="68"/>
      <c r="D376" s="66"/>
      <c r="E376" s="66"/>
      <c r="F376" s="66"/>
      <c r="G376" s="66"/>
    </row>
    <row r="377" spans="1:7">
      <c r="A377" s="66"/>
      <c r="B377" s="67"/>
      <c r="C377" s="68"/>
      <c r="D377" s="66"/>
      <c r="E377" s="66"/>
      <c r="F377" s="66"/>
      <c r="G377" s="66"/>
    </row>
    <row r="378" spans="1:7">
      <c r="A378" s="66"/>
      <c r="B378" s="67"/>
      <c r="C378" s="68"/>
      <c r="D378" s="66"/>
      <c r="E378" s="66"/>
      <c r="F378" s="66"/>
      <c r="G378" s="66"/>
    </row>
    <row r="379" spans="1:7">
      <c r="A379" s="66"/>
      <c r="B379" s="67"/>
      <c r="C379" s="68"/>
      <c r="D379" s="66"/>
      <c r="E379" s="66"/>
      <c r="F379" s="66"/>
      <c r="G379" s="66"/>
    </row>
    <row r="380" spans="1:7">
      <c r="A380" s="66"/>
      <c r="B380" s="67"/>
      <c r="C380" s="68"/>
      <c r="D380" s="66"/>
      <c r="E380" s="66"/>
      <c r="F380" s="66"/>
      <c r="G380" s="66"/>
    </row>
    <row r="381" spans="1:7">
      <c r="A381" s="66"/>
      <c r="B381" s="67"/>
      <c r="C381" s="68"/>
      <c r="D381" s="66"/>
      <c r="E381" s="66"/>
      <c r="F381" s="66"/>
      <c r="G381" s="66"/>
    </row>
    <row r="382" spans="1:7">
      <c r="A382" s="66"/>
      <c r="B382" s="67"/>
      <c r="C382" s="68"/>
      <c r="D382" s="66"/>
      <c r="E382" s="66"/>
      <c r="F382" s="66"/>
      <c r="G382" s="66"/>
    </row>
    <row r="383" spans="1:7">
      <c r="A383" s="66"/>
      <c r="B383" s="67"/>
      <c r="C383" s="68"/>
      <c r="D383" s="66"/>
      <c r="E383" s="66"/>
      <c r="F383" s="66"/>
      <c r="G383" s="66"/>
    </row>
    <row r="384" spans="1:7">
      <c r="A384" s="66"/>
      <c r="B384" s="67"/>
      <c r="C384" s="68"/>
      <c r="D384" s="66"/>
      <c r="E384" s="66"/>
      <c r="F384" s="66"/>
      <c r="G384" s="66"/>
    </row>
    <row r="385" spans="1:7">
      <c r="A385" s="66"/>
      <c r="B385" s="67"/>
      <c r="C385" s="68"/>
      <c r="D385" s="66"/>
      <c r="E385" s="66"/>
      <c r="F385" s="66"/>
      <c r="G385" s="66"/>
    </row>
    <row r="386" spans="1:7">
      <c r="A386" s="66"/>
      <c r="B386" s="67"/>
      <c r="C386" s="68"/>
      <c r="D386" s="66"/>
      <c r="E386" s="66"/>
      <c r="F386" s="66"/>
      <c r="G386" s="66"/>
    </row>
    <row r="387" spans="1:7">
      <c r="A387" s="66"/>
      <c r="B387" s="67"/>
      <c r="C387" s="68"/>
      <c r="D387" s="66"/>
      <c r="E387" s="66"/>
      <c r="F387" s="66"/>
      <c r="G387" s="66"/>
    </row>
    <row r="388" spans="1:7">
      <c r="A388" s="66"/>
      <c r="B388" s="67"/>
      <c r="C388" s="68"/>
      <c r="D388" s="66"/>
      <c r="E388" s="66"/>
      <c r="F388" s="66"/>
      <c r="G388" s="66"/>
    </row>
    <row r="389" spans="1:7">
      <c r="A389" s="66"/>
      <c r="B389" s="67"/>
      <c r="C389" s="68"/>
      <c r="D389" s="66"/>
      <c r="E389" s="66"/>
      <c r="F389" s="66"/>
      <c r="G389" s="66"/>
    </row>
    <row r="390" spans="1:7">
      <c r="A390" s="66"/>
      <c r="B390" s="67"/>
      <c r="C390" s="68"/>
      <c r="D390" s="66"/>
      <c r="E390" s="66"/>
      <c r="F390" s="66"/>
      <c r="G390" s="66"/>
    </row>
    <row r="391" spans="1:7">
      <c r="A391" s="66"/>
      <c r="B391" s="67"/>
      <c r="C391" s="68"/>
      <c r="D391" s="66"/>
      <c r="E391" s="66"/>
      <c r="F391" s="66"/>
      <c r="G391" s="66"/>
    </row>
    <row r="392" spans="1:7">
      <c r="A392" s="66"/>
      <c r="B392" s="67"/>
      <c r="C392" s="68"/>
      <c r="D392" s="66"/>
      <c r="E392" s="66"/>
      <c r="F392" s="66"/>
      <c r="G392" s="66"/>
    </row>
    <row r="393" spans="1:7">
      <c r="A393" s="66"/>
      <c r="B393" s="67"/>
      <c r="C393" s="68"/>
      <c r="D393" s="66"/>
      <c r="E393" s="66"/>
      <c r="F393" s="66"/>
      <c r="G393" s="66"/>
    </row>
    <row r="394" spans="1:7">
      <c r="A394" s="66"/>
      <c r="B394" s="67"/>
      <c r="C394" s="68"/>
      <c r="D394" s="66"/>
      <c r="E394" s="66"/>
      <c r="F394" s="66"/>
      <c r="G394" s="66"/>
    </row>
    <row r="395" spans="1:7">
      <c r="A395" s="66"/>
      <c r="B395" s="67"/>
      <c r="C395" s="68"/>
      <c r="D395" s="66"/>
      <c r="E395" s="66"/>
      <c r="F395" s="66"/>
      <c r="G395" s="66"/>
    </row>
    <row r="396" spans="1:7">
      <c r="A396" s="66"/>
      <c r="B396" s="67"/>
      <c r="C396" s="68"/>
      <c r="D396" s="66"/>
      <c r="E396" s="66"/>
      <c r="F396" s="66"/>
      <c r="G396" s="66"/>
    </row>
    <row r="397" spans="1:7">
      <c r="A397" s="66"/>
      <c r="B397" s="67"/>
      <c r="C397" s="68"/>
      <c r="D397" s="66"/>
      <c r="E397" s="66"/>
      <c r="F397" s="66"/>
      <c r="G397" s="66"/>
    </row>
    <row r="398" spans="1:7">
      <c r="A398" s="66"/>
      <c r="B398" s="67"/>
      <c r="C398" s="68"/>
      <c r="D398" s="66"/>
      <c r="E398" s="66"/>
      <c r="F398" s="66"/>
      <c r="G398" s="66"/>
    </row>
    <row r="399" spans="1:7">
      <c r="A399" s="66"/>
      <c r="B399" s="67"/>
      <c r="C399" s="68"/>
      <c r="D399" s="66"/>
      <c r="E399" s="66"/>
      <c r="F399" s="66"/>
      <c r="G399" s="66"/>
    </row>
    <row r="400" spans="1:7">
      <c r="A400" s="66"/>
      <c r="B400" s="67"/>
      <c r="C400" s="68"/>
      <c r="D400" s="66"/>
      <c r="E400" s="66"/>
      <c r="F400" s="66"/>
      <c r="G400" s="66"/>
    </row>
    <row r="401" spans="1:7">
      <c r="A401" s="66"/>
      <c r="B401" s="67"/>
      <c r="C401" s="68"/>
      <c r="D401" s="66"/>
      <c r="E401" s="66"/>
      <c r="F401" s="66"/>
      <c r="G401" s="66"/>
    </row>
    <row r="402" spans="1:7">
      <c r="A402" s="66"/>
      <c r="B402" s="67"/>
      <c r="C402" s="68"/>
      <c r="D402" s="66"/>
      <c r="E402" s="66"/>
      <c r="F402" s="66"/>
      <c r="G402" s="66"/>
    </row>
    <row r="403" spans="1:7">
      <c r="A403" s="66"/>
      <c r="B403" s="67"/>
      <c r="C403" s="68"/>
      <c r="D403" s="66"/>
      <c r="E403" s="66"/>
      <c r="F403" s="66"/>
      <c r="G403" s="66"/>
    </row>
    <row r="404" spans="1:7">
      <c r="A404" s="66"/>
      <c r="B404" s="67"/>
      <c r="C404" s="68"/>
      <c r="D404" s="66"/>
      <c r="E404" s="66"/>
      <c r="F404" s="66"/>
      <c r="G404" s="66"/>
    </row>
    <row r="405" spans="1:7">
      <c r="A405" s="66"/>
      <c r="B405" s="67"/>
      <c r="C405" s="68"/>
      <c r="D405" s="66"/>
      <c r="E405" s="66"/>
      <c r="F405" s="66"/>
      <c r="G405" s="66"/>
    </row>
    <row r="406" spans="1:7">
      <c r="A406" s="66"/>
      <c r="B406" s="67"/>
      <c r="C406" s="68"/>
      <c r="D406" s="66"/>
      <c r="E406" s="66"/>
      <c r="F406" s="66"/>
      <c r="G406" s="66"/>
    </row>
    <row r="407" spans="1:7">
      <c r="A407" s="66"/>
      <c r="B407" s="67"/>
      <c r="C407" s="68"/>
      <c r="D407" s="66"/>
      <c r="E407" s="66"/>
      <c r="F407" s="66"/>
      <c r="G407" s="66"/>
    </row>
    <row r="408" spans="1:7">
      <c r="A408" s="66"/>
      <c r="B408" s="67"/>
      <c r="C408" s="68"/>
      <c r="D408" s="66"/>
      <c r="E408" s="66"/>
      <c r="F408" s="66"/>
      <c r="G408" s="66"/>
    </row>
    <row r="409" spans="1:7">
      <c r="A409" s="66"/>
      <c r="B409" s="67"/>
      <c r="C409" s="68"/>
      <c r="D409" s="66"/>
      <c r="E409" s="66"/>
      <c r="F409" s="66"/>
      <c r="G409" s="66"/>
    </row>
    <row r="410" spans="1:7">
      <c r="A410" s="66"/>
      <c r="B410" s="67"/>
      <c r="C410" s="68"/>
      <c r="D410" s="66"/>
      <c r="E410" s="66"/>
      <c r="F410" s="66"/>
      <c r="G410" s="66"/>
    </row>
    <row r="411" spans="1:7">
      <c r="A411" s="66"/>
      <c r="B411" s="67"/>
      <c r="C411" s="68"/>
      <c r="D411" s="66"/>
      <c r="E411" s="66"/>
      <c r="F411" s="66"/>
      <c r="G411" s="66"/>
    </row>
    <row r="412" spans="1:7">
      <c r="A412" s="66"/>
      <c r="B412" s="67"/>
      <c r="C412" s="68"/>
      <c r="D412" s="66"/>
      <c r="E412" s="66"/>
      <c r="F412" s="66"/>
      <c r="G412" s="66"/>
    </row>
    <row r="413" spans="1:7">
      <c r="A413" s="66"/>
      <c r="B413" s="67"/>
      <c r="C413" s="68"/>
      <c r="D413" s="66"/>
      <c r="E413" s="66"/>
      <c r="F413" s="66"/>
      <c r="G413" s="66"/>
    </row>
    <row r="414" spans="1:7">
      <c r="A414" s="66"/>
      <c r="B414" s="67"/>
      <c r="C414" s="68"/>
      <c r="D414" s="66"/>
      <c r="E414" s="66"/>
      <c r="F414" s="66"/>
      <c r="G414" s="66"/>
    </row>
    <row r="415" spans="1:7">
      <c r="A415" s="66"/>
      <c r="B415" s="67"/>
      <c r="C415" s="68"/>
      <c r="D415" s="66"/>
      <c r="E415" s="66"/>
      <c r="F415" s="66"/>
      <c r="G415" s="66"/>
    </row>
    <row r="416" spans="1:7">
      <c r="A416" s="66"/>
      <c r="B416" s="67"/>
      <c r="C416" s="68"/>
      <c r="D416" s="66"/>
      <c r="E416" s="66"/>
      <c r="F416" s="66"/>
      <c r="G416" s="66"/>
    </row>
    <row r="417" spans="1:7">
      <c r="A417" s="66"/>
      <c r="B417" s="67"/>
      <c r="C417" s="68"/>
      <c r="D417" s="66"/>
      <c r="E417" s="66"/>
      <c r="F417" s="66"/>
      <c r="G417" s="66"/>
    </row>
    <row r="418" spans="1:7">
      <c r="A418" s="66"/>
      <c r="B418" s="67"/>
      <c r="C418" s="68"/>
      <c r="D418" s="66"/>
      <c r="E418" s="66"/>
      <c r="F418" s="66"/>
      <c r="G418" s="66"/>
    </row>
    <row r="419" spans="1:7">
      <c r="A419" s="66"/>
      <c r="B419" s="67"/>
      <c r="C419" s="68"/>
      <c r="D419" s="66"/>
      <c r="E419" s="66"/>
      <c r="F419" s="66"/>
      <c r="G419" s="66"/>
    </row>
    <row r="420" spans="1:7">
      <c r="A420" s="66"/>
      <c r="B420" s="67"/>
      <c r="C420" s="68"/>
      <c r="D420" s="66"/>
      <c r="E420" s="66"/>
      <c r="F420" s="66"/>
      <c r="G420" s="66"/>
    </row>
    <row r="421" spans="1:7">
      <c r="A421" s="66"/>
      <c r="B421" s="67"/>
      <c r="C421" s="68"/>
      <c r="D421" s="66"/>
      <c r="E421" s="66"/>
      <c r="F421" s="66"/>
      <c r="G421" s="66"/>
    </row>
    <row r="422" spans="1:7">
      <c r="A422" s="66"/>
      <c r="B422" s="67"/>
      <c r="C422" s="68"/>
      <c r="D422" s="66"/>
      <c r="E422" s="66"/>
      <c r="F422" s="66"/>
      <c r="G422" s="66"/>
    </row>
    <row r="423" spans="1:7">
      <c r="A423" s="66"/>
      <c r="B423" s="67"/>
      <c r="C423" s="68"/>
      <c r="D423" s="66"/>
      <c r="E423" s="66"/>
      <c r="F423" s="66"/>
      <c r="G423" s="66"/>
    </row>
    <row r="424" spans="1:7">
      <c r="A424" s="66"/>
      <c r="B424" s="67"/>
      <c r="C424" s="68"/>
      <c r="D424" s="66"/>
      <c r="E424" s="66"/>
      <c r="F424" s="66"/>
      <c r="G424" s="66"/>
    </row>
    <row r="425" spans="1:7">
      <c r="A425" s="66"/>
      <c r="B425" s="67"/>
      <c r="C425" s="68"/>
      <c r="D425" s="66"/>
      <c r="E425" s="66"/>
      <c r="F425" s="66"/>
      <c r="G425" s="66"/>
    </row>
    <row r="426" spans="1:7">
      <c r="A426" s="66"/>
      <c r="B426" s="67"/>
      <c r="C426" s="68"/>
      <c r="D426" s="66"/>
      <c r="E426" s="66"/>
      <c r="F426" s="66"/>
      <c r="G426" s="66"/>
    </row>
    <row r="427" spans="1:7">
      <c r="A427" s="66"/>
      <c r="B427" s="67"/>
      <c r="C427" s="68"/>
      <c r="D427" s="66"/>
      <c r="E427" s="66"/>
      <c r="F427" s="66"/>
      <c r="G427" s="66"/>
    </row>
    <row r="428" spans="1:7">
      <c r="A428" s="66"/>
      <c r="B428" s="67"/>
      <c r="C428" s="68"/>
      <c r="D428" s="66"/>
      <c r="E428" s="66"/>
      <c r="F428" s="66"/>
      <c r="G428" s="66"/>
    </row>
    <row r="429" spans="1:7">
      <c r="A429" s="66"/>
      <c r="B429" s="67"/>
      <c r="C429" s="68"/>
      <c r="D429" s="66"/>
      <c r="E429" s="66"/>
      <c r="F429" s="66"/>
      <c r="G429" s="66"/>
    </row>
    <row r="430" spans="1:7">
      <c r="A430" s="66"/>
      <c r="B430" s="67"/>
      <c r="C430" s="68"/>
      <c r="D430" s="66"/>
      <c r="E430" s="66"/>
      <c r="F430" s="66"/>
      <c r="G430" s="66"/>
    </row>
    <row r="431" spans="1:7">
      <c r="A431" s="66"/>
      <c r="B431" s="67"/>
      <c r="C431" s="68"/>
      <c r="D431" s="66"/>
      <c r="E431" s="66"/>
      <c r="F431" s="66"/>
      <c r="G431" s="66"/>
    </row>
    <row r="432" spans="1:7">
      <c r="A432" s="66"/>
      <c r="B432" s="67"/>
      <c r="C432" s="68"/>
      <c r="D432" s="66"/>
      <c r="E432" s="66"/>
      <c r="F432" s="66"/>
      <c r="G432" s="66"/>
    </row>
    <row r="433" spans="1:7">
      <c r="A433" s="66"/>
      <c r="B433" s="67"/>
      <c r="C433" s="68"/>
      <c r="D433" s="66"/>
      <c r="E433" s="66"/>
      <c r="F433" s="66"/>
      <c r="G433" s="66"/>
    </row>
    <row r="434" spans="1:7">
      <c r="A434" s="66"/>
      <c r="B434" s="67"/>
      <c r="C434" s="68"/>
      <c r="D434" s="66"/>
      <c r="E434" s="66"/>
      <c r="F434" s="66"/>
      <c r="G434" s="66"/>
    </row>
    <row r="435" spans="1:7">
      <c r="A435" s="66"/>
      <c r="B435" s="67"/>
      <c r="C435" s="68"/>
      <c r="D435" s="66"/>
      <c r="E435" s="66"/>
      <c r="F435" s="66"/>
      <c r="G435" s="66"/>
    </row>
    <row r="436" spans="1:7">
      <c r="A436" s="66"/>
      <c r="B436" s="67"/>
      <c r="C436" s="68"/>
      <c r="D436" s="66"/>
      <c r="E436" s="66"/>
      <c r="F436" s="66"/>
      <c r="G436" s="66"/>
    </row>
    <row r="437" spans="1:7">
      <c r="A437" s="66"/>
      <c r="B437" s="67"/>
      <c r="C437" s="68"/>
      <c r="D437" s="66"/>
      <c r="E437" s="66"/>
      <c r="F437" s="66"/>
      <c r="G437" s="66"/>
    </row>
    <row r="438" spans="1:7">
      <c r="A438" s="66"/>
      <c r="B438" s="67"/>
      <c r="C438" s="68"/>
      <c r="D438" s="66"/>
      <c r="E438" s="66"/>
      <c r="F438" s="66"/>
      <c r="G438" s="66"/>
    </row>
    <row r="439" spans="1:7">
      <c r="A439" s="66"/>
      <c r="B439" s="67"/>
      <c r="C439" s="68"/>
      <c r="D439" s="66"/>
      <c r="E439" s="66"/>
      <c r="F439" s="66"/>
      <c r="G439" s="66"/>
    </row>
    <row r="440" spans="1:7">
      <c r="A440" s="66"/>
      <c r="B440" s="67"/>
      <c r="C440" s="68"/>
      <c r="D440" s="66"/>
      <c r="E440" s="66"/>
      <c r="F440" s="66"/>
      <c r="G440" s="66"/>
    </row>
    <row r="441" spans="1:7">
      <c r="A441" s="66"/>
      <c r="B441" s="67"/>
      <c r="C441" s="68"/>
      <c r="D441" s="66"/>
      <c r="E441" s="66"/>
      <c r="F441" s="66"/>
      <c r="G441" s="66"/>
    </row>
    <row r="442" spans="1:7">
      <c r="A442" s="66"/>
      <c r="B442" s="67"/>
      <c r="C442" s="68"/>
      <c r="D442" s="66"/>
      <c r="E442" s="66"/>
      <c r="F442" s="66"/>
      <c r="G442" s="66"/>
    </row>
    <row r="443" spans="1:7">
      <c r="A443" s="66"/>
      <c r="B443" s="67"/>
      <c r="C443" s="68"/>
      <c r="D443" s="66"/>
      <c r="E443" s="66"/>
      <c r="F443" s="66"/>
      <c r="G443" s="66"/>
    </row>
    <row r="444" spans="1:7">
      <c r="A444" s="66"/>
      <c r="B444" s="67"/>
      <c r="C444" s="68"/>
      <c r="D444" s="66"/>
      <c r="E444" s="66"/>
      <c r="F444" s="66"/>
      <c r="G444" s="66"/>
    </row>
    <row r="445" spans="1:7">
      <c r="A445" s="66"/>
      <c r="B445" s="67"/>
      <c r="C445" s="68"/>
      <c r="D445" s="66"/>
      <c r="E445" s="66"/>
      <c r="F445" s="66"/>
      <c r="G445" s="66"/>
    </row>
    <row r="446" spans="1:7">
      <c r="A446" s="66"/>
      <c r="B446" s="67"/>
      <c r="C446" s="68"/>
      <c r="D446" s="66"/>
      <c r="E446" s="66"/>
      <c r="F446" s="66"/>
      <c r="G446" s="66"/>
    </row>
    <row r="447" spans="1:7">
      <c r="A447" s="66"/>
      <c r="B447" s="67"/>
      <c r="C447" s="68"/>
      <c r="D447" s="66"/>
      <c r="E447" s="66"/>
      <c r="F447" s="66"/>
      <c r="G447" s="66"/>
    </row>
    <row r="448" spans="1:7">
      <c r="A448" s="66"/>
      <c r="B448" s="67"/>
      <c r="C448" s="68"/>
      <c r="D448" s="66"/>
      <c r="E448" s="66"/>
      <c r="F448" s="66"/>
      <c r="G448" s="66"/>
    </row>
    <row r="449" spans="1:7">
      <c r="A449" s="66"/>
      <c r="B449" s="67"/>
      <c r="C449" s="68"/>
      <c r="D449" s="66"/>
      <c r="E449" s="66"/>
      <c r="F449" s="66"/>
      <c r="G449" s="66"/>
    </row>
    <row r="450" spans="1:7">
      <c r="A450" s="66"/>
      <c r="B450" s="67"/>
      <c r="C450" s="68"/>
      <c r="D450" s="66"/>
      <c r="E450" s="66"/>
      <c r="F450" s="66"/>
      <c r="G450" s="66"/>
    </row>
    <row r="451" spans="1:7">
      <c r="A451" s="66"/>
      <c r="B451" s="67"/>
      <c r="C451" s="68"/>
      <c r="D451" s="66"/>
      <c r="E451" s="66"/>
      <c r="F451" s="66"/>
      <c r="G451" s="66"/>
    </row>
    <row r="452" spans="1:7">
      <c r="A452" s="66"/>
      <c r="B452" s="67"/>
      <c r="C452" s="68"/>
      <c r="D452" s="66"/>
      <c r="E452" s="66"/>
      <c r="F452" s="66"/>
      <c r="G452" s="66"/>
    </row>
    <row r="453" spans="1:7">
      <c r="A453" s="66"/>
      <c r="B453" s="67"/>
      <c r="C453" s="68"/>
      <c r="D453" s="66"/>
      <c r="E453" s="66"/>
      <c r="F453" s="66"/>
      <c r="G453" s="66"/>
    </row>
    <row r="454" spans="1:7">
      <c r="A454" s="66"/>
      <c r="B454" s="67"/>
      <c r="C454" s="68"/>
      <c r="D454" s="66"/>
      <c r="E454" s="66"/>
      <c r="F454" s="66"/>
      <c r="G454" s="66"/>
    </row>
    <row r="455" spans="1:7">
      <c r="A455" s="66"/>
      <c r="B455" s="67"/>
      <c r="C455" s="68"/>
      <c r="D455" s="66"/>
      <c r="E455" s="66"/>
      <c r="F455" s="66"/>
      <c r="G455" s="66"/>
    </row>
    <row r="456" spans="1:7">
      <c r="A456" s="66"/>
      <c r="B456" s="67"/>
      <c r="C456" s="68"/>
      <c r="D456" s="66"/>
      <c r="E456" s="66"/>
      <c r="F456" s="66"/>
      <c r="G456" s="66"/>
    </row>
    <row r="457" spans="1:7">
      <c r="A457" s="66"/>
      <c r="B457" s="67"/>
      <c r="C457" s="68"/>
      <c r="D457" s="66"/>
      <c r="E457" s="66"/>
      <c r="F457" s="66"/>
      <c r="G457" s="66"/>
    </row>
    <row r="458" spans="1:7">
      <c r="A458" s="66"/>
      <c r="B458" s="67"/>
      <c r="C458" s="68"/>
      <c r="D458" s="66"/>
      <c r="E458" s="66"/>
      <c r="F458" s="66"/>
      <c r="G458" s="66"/>
    </row>
    <row r="459" spans="1:7">
      <c r="A459" s="66"/>
      <c r="B459" s="67"/>
      <c r="C459" s="68"/>
      <c r="D459" s="66"/>
      <c r="E459" s="66"/>
      <c r="F459" s="66"/>
      <c r="G459" s="66"/>
    </row>
    <row r="460" spans="1:7">
      <c r="A460" s="66"/>
      <c r="B460" s="67"/>
      <c r="C460" s="68"/>
      <c r="D460" s="66"/>
      <c r="E460" s="66"/>
      <c r="F460" s="66"/>
      <c r="G460" s="66"/>
    </row>
    <row r="461" spans="1:7">
      <c r="A461" s="66"/>
      <c r="B461" s="67"/>
      <c r="C461" s="68"/>
      <c r="D461" s="66"/>
      <c r="E461" s="66"/>
      <c r="F461" s="66"/>
      <c r="G461" s="66"/>
    </row>
    <row r="462" spans="1:7">
      <c r="A462" s="66"/>
      <c r="B462" s="67"/>
      <c r="C462" s="68"/>
      <c r="D462" s="66"/>
      <c r="E462" s="66"/>
      <c r="F462" s="66"/>
      <c r="G462" s="66"/>
    </row>
    <row r="463" spans="1:7">
      <c r="A463" s="66"/>
      <c r="B463" s="67"/>
      <c r="C463" s="68"/>
      <c r="D463" s="66"/>
      <c r="E463" s="66"/>
      <c r="F463" s="66"/>
      <c r="G463" s="66"/>
    </row>
    <row r="464" spans="1:7">
      <c r="A464" s="66"/>
      <c r="B464" s="67"/>
      <c r="C464" s="68"/>
      <c r="D464" s="66"/>
      <c r="E464" s="66"/>
      <c r="F464" s="66"/>
      <c r="G464" s="66"/>
    </row>
    <row r="465" spans="1:7">
      <c r="A465" s="66"/>
      <c r="B465" s="67"/>
      <c r="C465" s="68"/>
      <c r="D465" s="66"/>
      <c r="E465" s="66"/>
      <c r="F465" s="66"/>
      <c r="G465" s="66"/>
    </row>
    <row r="466" spans="1:7">
      <c r="A466" s="66"/>
      <c r="B466" s="67"/>
      <c r="C466" s="68"/>
      <c r="D466" s="66"/>
      <c r="E466" s="66"/>
      <c r="F466" s="66"/>
      <c r="G466" s="66"/>
    </row>
    <row r="467" spans="1:7">
      <c r="A467" s="66"/>
      <c r="B467" s="67"/>
      <c r="C467" s="68"/>
      <c r="D467" s="66"/>
      <c r="E467" s="66"/>
      <c r="F467" s="66"/>
      <c r="G467" s="66"/>
    </row>
    <row r="468" spans="1:7">
      <c r="A468" s="66"/>
      <c r="B468" s="67"/>
      <c r="C468" s="68"/>
      <c r="D468" s="66"/>
      <c r="E468" s="66"/>
      <c r="F468" s="66"/>
      <c r="G468" s="66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Duplicado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OAI</cp:lastModifiedBy>
  <dcterms:created xsi:type="dcterms:W3CDTF">2015-06-05T18:17:20Z</dcterms:created>
  <dcterms:modified xsi:type="dcterms:W3CDTF">2024-04-10T17:37:12Z</dcterms:modified>
</cp:coreProperties>
</file>