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8915" windowHeight="11820"/>
  </bookViews>
  <sheets>
    <sheet name="Febrero2018" sheetId="1" r:id="rId1"/>
  </sheets>
  <calcPr calcId="125725"/>
</workbook>
</file>

<file path=xl/calcChain.xml><?xml version="1.0" encoding="utf-8"?>
<calcChain xmlns="http://schemas.openxmlformats.org/spreadsheetml/2006/main">
  <c r="D64" i="1"/>
  <c r="C64"/>
  <c r="B64" s="1"/>
  <c r="E53"/>
  <c r="E49"/>
  <c r="E48"/>
  <c r="E44"/>
  <c r="E38"/>
  <c r="E37"/>
  <c r="E36"/>
  <c r="E35"/>
  <c r="E34"/>
  <c r="E33"/>
  <c r="D33"/>
  <c r="E32"/>
  <c r="E31"/>
  <c r="E30"/>
  <c r="E29"/>
  <c r="E28"/>
  <c r="E27"/>
  <c r="E26"/>
  <c r="E25"/>
  <c r="E24"/>
  <c r="E23"/>
  <c r="E22"/>
  <c r="E21"/>
  <c r="E20"/>
  <c r="E19"/>
  <c r="E17"/>
  <c r="E16"/>
  <c r="E14"/>
  <c r="E12"/>
  <c r="E11"/>
  <c r="D11"/>
  <c r="E64" l="1"/>
  <c r="C8"/>
</calcChain>
</file>

<file path=xl/sharedStrings.xml><?xml version="1.0" encoding="utf-8"?>
<sst xmlns="http://schemas.openxmlformats.org/spreadsheetml/2006/main" count="63" uniqueCount="63">
  <si>
    <t xml:space="preserve">                           INDUSTRIA NACIONAL DE LA AGUJA - INAGUJA</t>
  </si>
  <si>
    <t xml:space="preserve">                                         Ejecutado  en  Febrero 2018</t>
  </si>
  <si>
    <t xml:space="preserve">                                                         Fondo 100</t>
  </si>
  <si>
    <t>Agrupaciones</t>
  </si>
  <si>
    <t>Presupuesto Trimestral</t>
  </si>
  <si>
    <t>Presupuesto Febrero</t>
  </si>
  <si>
    <t>Ejecutado Febrero</t>
  </si>
  <si>
    <t>Variación</t>
  </si>
  <si>
    <t>Apropiacion presupuestaria</t>
  </si>
  <si>
    <t>2.1-REMUNERACIONES Y CONTRIBUCIONES</t>
  </si>
  <si>
    <t>2.1.1-REMUNERACIONES</t>
  </si>
  <si>
    <t xml:space="preserve">    2.1.1.1.01-Sueldos fijos</t>
  </si>
  <si>
    <t xml:space="preserve">    2.1.1.2.01-Sueldos al personal contrado e igualado</t>
  </si>
  <si>
    <t>2.1.1.4.01  Regalia Pascual</t>
  </si>
  <si>
    <t>2.1.2-SOBRESUELDOS</t>
  </si>
  <si>
    <t>2.1.2.2.05-Compensacion por servicios de seguridad</t>
  </si>
  <si>
    <t>2.1.2.2.02 Horas Extras</t>
  </si>
  <si>
    <t xml:space="preserve">     2.1.2.2.08-Compensaciones Especiales</t>
  </si>
  <si>
    <t>2.1.3-DIETAS Y GASTOS DE REPRESENTACION</t>
  </si>
  <si>
    <t xml:space="preserve">    2.1.3.2.01-Gastos de representacion en el pais</t>
  </si>
  <si>
    <t>2.1.5-CONTRIBUCIONES A LA SEGURIDAD SOCIAL</t>
  </si>
  <si>
    <t xml:space="preserve">    2.1.5.1.01-Contribuciones al seguro de salud</t>
  </si>
  <si>
    <t xml:space="preserve">    2.1.5.2.01-Contribuciones al seguro de pensiones</t>
  </si>
  <si>
    <t xml:space="preserve">    2.1.5.3.01-Contribuciones al seguro de riesgo laboral</t>
  </si>
  <si>
    <t>2.2.1-SERVICIOS BASICOS</t>
  </si>
  <si>
    <t xml:space="preserve">     2.2.1.2.01-Larga distancia</t>
  </si>
  <si>
    <t xml:space="preserve">     2.2.1.3.01-Telefono Local</t>
  </si>
  <si>
    <t xml:space="preserve">     2.2.1.5.01-Servicio de internet y television por cable</t>
  </si>
  <si>
    <t xml:space="preserve">     2.2.1.6.01-Energia electrica</t>
  </si>
  <si>
    <t xml:space="preserve">     2.2.1.7.01-Agua</t>
  </si>
  <si>
    <t>2.2.2-PUBLICIDAD, IMPRESIÓN Y ENCUADERNACION</t>
  </si>
  <si>
    <t xml:space="preserve">    2.2.2.1.01- Publicidad y propaganda</t>
  </si>
  <si>
    <t>2.2.3-VIATICOS</t>
  </si>
  <si>
    <t xml:space="preserve">   2.2.3.1.01-Viaticos dentro del pais</t>
  </si>
  <si>
    <t>2.2.5-ALQUILER Y RENTAS</t>
  </si>
  <si>
    <t xml:space="preserve">    2.2.5.1.01-Alquileres y Rentas de Edificios y locales</t>
  </si>
  <si>
    <t>2.2.6.5.1.01 Poliza de Seguros</t>
  </si>
  <si>
    <t>2.2.7-SERV. DE CONSERV., REP. MENORES E INST. TEMP.</t>
  </si>
  <si>
    <t xml:space="preserve">    2.2.7.2.06-Mantenimiento y rep. De eq. De transp.</t>
  </si>
  <si>
    <t>2.2.8-OTROS SERVICIOS NO PERSONALES</t>
  </si>
  <si>
    <t xml:space="preserve">   2.2.8.7.04-Servicios de Capacitacion</t>
  </si>
  <si>
    <t>2.3.1-ALIMENTOS Y PRODUCTOS AGROFORESTALES</t>
  </si>
  <si>
    <t xml:space="preserve">   2.3.1.1.01-Alimentos y bebidas para personas</t>
  </si>
  <si>
    <t>2.3.2.1.01  Hilados y Telas</t>
  </si>
  <si>
    <t>2.3.5.5.01  Articulos de Plasticos</t>
  </si>
  <si>
    <t>2.3.5.3.01  Lantas y Neumaticos</t>
  </si>
  <si>
    <t>2.3.7-COMBUST., LUBRIC., PROD. QUIMICOS Y CONEXOS</t>
  </si>
  <si>
    <t xml:space="preserve">    2.3.7.1.01-Gasolina</t>
  </si>
  <si>
    <t xml:space="preserve">    2.3.7.1.02-Gasoil</t>
  </si>
  <si>
    <t>2.3.7.2.05 Aceites y grasas</t>
  </si>
  <si>
    <t>2.3.7.2.06 Pinturas</t>
  </si>
  <si>
    <t>2.3.9-PRODUCTOS Y UTILES VARIOS</t>
  </si>
  <si>
    <t>2.3.9.2.01 Materiales y Suministro de Oficina e Informatica</t>
  </si>
  <si>
    <t>2.3.9.1 Maeriales y Utiles de Limpieza</t>
  </si>
  <si>
    <t xml:space="preserve">   2.3.9.6.01-Productos electricos y afines</t>
  </si>
  <si>
    <t>2.3.9.8.01 Otros repuestos y Accesorios Menores</t>
  </si>
  <si>
    <t>2.3.9.9.02 Bonos y Utiles Diversos</t>
  </si>
  <si>
    <t>2.6.1-MOBILIARIO Y EQUIPOS</t>
  </si>
  <si>
    <t>2.6.1.1.01  Mobiliariario y Equipo de Oficinas</t>
  </si>
  <si>
    <t xml:space="preserve">   2.6.1.3.01-     Equipo Computacional</t>
  </si>
  <si>
    <t>2.6.1.4.01     Electrodomesticos</t>
  </si>
  <si>
    <t>2.7.1.2.01   Obras Menores en Edificaciones</t>
  </si>
  <si>
    <t>T O T A L   D E   G A S T O 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</si>
</sst>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2"/>
      <color rgb="FF58595B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43" fontId="3" fillId="0" borderId="4" xfId="1" applyFont="1" applyBorder="1"/>
    <xf numFmtId="0" fontId="3" fillId="0" borderId="5" xfId="0" applyFont="1" applyBorder="1"/>
    <xf numFmtId="0" fontId="5" fillId="3" borderId="6" xfId="0" applyFont="1" applyFill="1" applyBorder="1" applyAlignment="1">
      <alignment horizontal="center"/>
    </xf>
    <xf numFmtId="0" fontId="3" fillId="3" borderId="7" xfId="0" applyFont="1" applyFill="1" applyBorder="1"/>
    <xf numFmtId="43" fontId="5" fillId="3" borderId="8" xfId="1" applyFont="1" applyFill="1" applyBorder="1"/>
    <xf numFmtId="43" fontId="3" fillId="0" borderId="9" xfId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3" xfId="1" applyFont="1" applyBorder="1"/>
    <xf numFmtId="0" fontId="5" fillId="0" borderId="14" xfId="0" applyFont="1" applyBorder="1"/>
    <xf numFmtId="0" fontId="3" fillId="0" borderId="13" xfId="0" applyFont="1" applyBorder="1"/>
    <xf numFmtId="43" fontId="3" fillId="0" borderId="13" xfId="1" applyFont="1" applyFill="1" applyBorder="1"/>
    <xf numFmtId="0" fontId="5" fillId="0" borderId="14" xfId="0" applyFont="1" applyFill="1" applyBorder="1"/>
    <xf numFmtId="43" fontId="5" fillId="0" borderId="13" xfId="1" applyFont="1" applyBorder="1"/>
    <xf numFmtId="43" fontId="5" fillId="0" borderId="13" xfId="1" applyFont="1" applyFill="1" applyBorder="1"/>
    <xf numFmtId="43" fontId="3" fillId="0" borderId="10" xfId="0" applyNumberFormat="1" applyFont="1" applyBorder="1"/>
    <xf numFmtId="0" fontId="3" fillId="0" borderId="14" xfId="0" applyFont="1" applyFill="1" applyBorder="1"/>
    <xf numFmtId="4" fontId="3" fillId="0" borderId="13" xfId="0" applyNumberFormat="1" applyFont="1" applyBorder="1"/>
    <xf numFmtId="4" fontId="3" fillId="0" borderId="0" xfId="0" applyNumberFormat="1" applyFont="1"/>
    <xf numFmtId="43" fontId="6" fillId="0" borderId="13" xfId="1" applyFont="1" applyFill="1" applyBorder="1"/>
    <xf numFmtId="43" fontId="7" fillId="0" borderId="13" xfId="1" applyFont="1" applyFill="1" applyBorder="1"/>
    <xf numFmtId="43" fontId="5" fillId="0" borderId="10" xfId="0" applyNumberFormat="1" applyFont="1" applyBorder="1"/>
    <xf numFmtId="0" fontId="8" fillId="0" borderId="14" xfId="0" applyFont="1" applyFill="1" applyBorder="1"/>
    <xf numFmtId="0" fontId="9" fillId="0" borderId="14" xfId="0" applyFont="1" applyFill="1" applyBorder="1"/>
    <xf numFmtId="43" fontId="3" fillId="0" borderId="13" xfId="0" applyNumberFormat="1" applyFont="1" applyBorder="1"/>
    <xf numFmtId="43" fontId="10" fillId="0" borderId="13" xfId="1" applyFont="1" applyBorder="1" applyAlignment="1">
      <alignment wrapText="1"/>
    </xf>
    <xf numFmtId="4" fontId="10" fillId="0" borderId="13" xfId="0" applyNumberFormat="1" applyFont="1" applyBorder="1" applyAlignment="1">
      <alignment wrapText="1"/>
    </xf>
    <xf numFmtId="4" fontId="11" fillId="0" borderId="13" xfId="0" applyNumberFormat="1" applyFont="1" applyBorder="1"/>
    <xf numFmtId="43" fontId="5" fillId="0" borderId="15" xfId="0" applyNumberFormat="1" applyFont="1" applyBorder="1"/>
    <xf numFmtId="0" fontId="3" fillId="0" borderId="11" xfId="0" applyFont="1" applyFill="1" applyBorder="1"/>
    <xf numFmtId="0" fontId="4" fillId="2" borderId="16" xfId="0" applyFont="1" applyFill="1" applyBorder="1" applyAlignment="1">
      <alignment horizontal="center"/>
    </xf>
    <xf numFmtId="43" fontId="4" fillId="2" borderId="13" xfId="1" applyFont="1" applyFill="1" applyBorder="1"/>
    <xf numFmtId="43" fontId="4" fillId="2" borderId="1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2:E64"/>
  <sheetViews>
    <sheetView tabSelected="1" workbookViewId="0">
      <selection activeCell="E21" sqref="E21"/>
    </sheetView>
  </sheetViews>
  <sheetFormatPr baseColWidth="10" defaultRowHeight="15"/>
  <cols>
    <col min="1" max="1" width="43" customWidth="1"/>
    <col min="2" max="2" width="14.140625" customWidth="1"/>
    <col min="3" max="4" width="13.28515625" customWidth="1"/>
    <col min="5" max="5" width="16" customWidth="1"/>
  </cols>
  <sheetData>
    <row r="2" spans="1:5" ht="23.25">
      <c r="A2" s="1" t="s">
        <v>0</v>
      </c>
      <c r="B2" s="2"/>
      <c r="C2" s="2"/>
      <c r="D2" s="2"/>
      <c r="E2" s="2"/>
    </row>
    <row r="3" spans="1:5" ht="23.25">
      <c r="A3" s="1" t="s">
        <v>1</v>
      </c>
      <c r="B3" s="2"/>
      <c r="C3" s="2"/>
      <c r="D3" s="2"/>
      <c r="E3" s="2"/>
    </row>
    <row r="4" spans="1:5" ht="23.25">
      <c r="A4" s="1" t="s">
        <v>2</v>
      </c>
      <c r="B4" s="2"/>
      <c r="C4" s="2"/>
      <c r="D4" s="2"/>
      <c r="E4" s="2"/>
    </row>
    <row r="5" spans="1:5" ht="17.25" thickBot="1">
      <c r="A5" s="2"/>
      <c r="B5" s="2"/>
      <c r="C5" s="2"/>
      <c r="D5" s="2"/>
      <c r="E5" s="2"/>
    </row>
    <row r="6" spans="1:5" ht="32.25" thickBot="1">
      <c r="A6" s="3" t="s">
        <v>3</v>
      </c>
      <c r="B6" s="4" t="s">
        <v>4</v>
      </c>
      <c r="C6" s="4" t="s">
        <v>5</v>
      </c>
      <c r="D6" s="4" t="s">
        <v>6</v>
      </c>
      <c r="E6" s="3" t="s">
        <v>7</v>
      </c>
    </row>
    <row r="7" spans="1:5" ht="17.25" thickBot="1">
      <c r="A7" s="5"/>
      <c r="B7" s="6"/>
      <c r="C7" s="6"/>
      <c r="D7" s="7"/>
      <c r="E7" s="8"/>
    </row>
    <row r="8" spans="1:5" ht="17.25" thickBot="1">
      <c r="A8" s="9" t="s">
        <v>8</v>
      </c>
      <c r="B8" s="10"/>
      <c r="C8" s="11">
        <f>C64+1-1</f>
        <v>9886379</v>
      </c>
      <c r="D8" s="12"/>
      <c r="E8" s="13"/>
    </row>
    <row r="9" spans="1:5" ht="16.5">
      <c r="A9" s="14"/>
      <c r="B9" s="15"/>
      <c r="C9" s="15"/>
      <c r="D9" s="16"/>
      <c r="E9" s="13"/>
    </row>
    <row r="10" spans="1:5" ht="16.5">
      <c r="A10" s="17" t="s">
        <v>9</v>
      </c>
      <c r="B10" s="18"/>
      <c r="C10" s="18"/>
      <c r="D10" s="19"/>
      <c r="E10" s="13"/>
    </row>
    <row r="11" spans="1:5" ht="16.5">
      <c r="A11" s="20" t="s">
        <v>10</v>
      </c>
      <c r="B11" s="21">
        <v>18796805</v>
      </c>
      <c r="C11" s="21">
        <v>6296300</v>
      </c>
      <c r="D11" s="22">
        <f>C12+C13</f>
        <v>5626504.3799999999</v>
      </c>
      <c r="E11" s="23">
        <f>C11-D11</f>
        <v>669795.62000000011</v>
      </c>
    </row>
    <row r="12" spans="1:5" ht="16.5">
      <c r="A12" s="24" t="s">
        <v>11</v>
      </c>
      <c r="B12" s="16">
        <v>18319805</v>
      </c>
      <c r="C12" s="25">
        <v>5432685.7999999998</v>
      </c>
      <c r="D12" s="26">
        <v>5432685.7999999998</v>
      </c>
      <c r="E12" s="23">
        <f>C12-D12</f>
        <v>0</v>
      </c>
    </row>
    <row r="13" spans="1:5" ht="16.5">
      <c r="A13" s="24" t="s">
        <v>12</v>
      </c>
      <c r="B13" s="16">
        <v>670651.05000000005</v>
      </c>
      <c r="C13" s="19">
        <v>193818.58</v>
      </c>
      <c r="D13" s="19">
        <v>193818.58</v>
      </c>
      <c r="E13" s="23">
        <v>0</v>
      </c>
    </row>
    <row r="14" spans="1:5" ht="16.5">
      <c r="A14" s="24" t="s">
        <v>13</v>
      </c>
      <c r="B14" s="16">
        <v>0</v>
      </c>
      <c r="C14" s="25">
        <v>0</v>
      </c>
      <c r="D14" s="26">
        <v>0</v>
      </c>
      <c r="E14" s="23">
        <f>C14-D14</f>
        <v>0</v>
      </c>
    </row>
    <row r="15" spans="1:5" ht="16.5">
      <c r="A15" s="24"/>
      <c r="B15" s="16"/>
      <c r="C15" s="19"/>
      <c r="D15" s="27"/>
      <c r="E15" s="23"/>
    </row>
    <row r="16" spans="1:5" ht="16.5">
      <c r="A16" s="20" t="s">
        <v>14</v>
      </c>
      <c r="B16" s="21">
        <v>501000</v>
      </c>
      <c r="C16" s="22">
        <v>167000</v>
      </c>
      <c r="D16" s="28">
        <v>163848</v>
      </c>
      <c r="E16" s="29">
        <f t="shared" ref="E16:E53" si="0">C16-D16</f>
        <v>3152</v>
      </c>
    </row>
    <row r="17" spans="1:5" ht="16.5">
      <c r="A17" s="24" t="s">
        <v>15</v>
      </c>
      <c r="B17" s="16">
        <v>501000</v>
      </c>
      <c r="C17" s="19">
        <v>167000</v>
      </c>
      <c r="D17" s="27">
        <v>163848</v>
      </c>
      <c r="E17" s="29">
        <f t="shared" si="0"/>
        <v>3152</v>
      </c>
    </row>
    <row r="18" spans="1:5" ht="16.5">
      <c r="A18" s="24" t="s">
        <v>16</v>
      </c>
      <c r="B18" s="16">
        <v>300000</v>
      </c>
      <c r="C18" s="19">
        <v>100000</v>
      </c>
      <c r="D18" s="27">
        <v>0</v>
      </c>
      <c r="E18" s="23">
        <v>0</v>
      </c>
    </row>
    <row r="19" spans="1:5" ht="16.5">
      <c r="A19" s="24" t="s">
        <v>17</v>
      </c>
      <c r="B19" s="16">
        <v>80000</v>
      </c>
      <c r="C19" s="19">
        <v>0</v>
      </c>
      <c r="D19" s="27">
        <v>0</v>
      </c>
      <c r="E19" s="23">
        <f t="shared" si="0"/>
        <v>0</v>
      </c>
    </row>
    <row r="20" spans="1:5" ht="16.5">
      <c r="A20" s="20" t="s">
        <v>18</v>
      </c>
      <c r="B20" s="21">
        <v>350000</v>
      </c>
      <c r="C20" s="22">
        <v>28500</v>
      </c>
      <c r="D20" s="28">
        <v>28500</v>
      </c>
      <c r="E20" s="29">
        <f t="shared" si="0"/>
        <v>0</v>
      </c>
    </row>
    <row r="21" spans="1:5" ht="16.5">
      <c r="A21" s="24" t="s">
        <v>19</v>
      </c>
      <c r="B21" s="16">
        <v>85500</v>
      </c>
      <c r="C21" s="19">
        <v>28500</v>
      </c>
      <c r="D21" s="27">
        <v>28500</v>
      </c>
      <c r="E21" s="23">
        <f t="shared" si="0"/>
        <v>0</v>
      </c>
    </row>
    <row r="22" spans="1:5" ht="16.5">
      <c r="A22" s="20" t="s">
        <v>20</v>
      </c>
      <c r="B22" s="21">
        <v>2243974</v>
      </c>
      <c r="C22" s="22">
        <v>956679</v>
      </c>
      <c r="D22" s="28">
        <v>956679</v>
      </c>
      <c r="E22" s="29">
        <f t="shared" si="0"/>
        <v>0</v>
      </c>
    </row>
    <row r="23" spans="1:5" ht="16.5">
      <c r="A23" s="24" t="s">
        <v>21</v>
      </c>
      <c r="B23" s="16">
        <v>1035204.42</v>
      </c>
      <c r="C23" s="19">
        <v>364786.42</v>
      </c>
      <c r="D23" s="27">
        <v>345068.14</v>
      </c>
      <c r="E23" s="23">
        <f t="shared" si="0"/>
        <v>19718.27999999997</v>
      </c>
    </row>
    <row r="24" spans="1:5" ht="16.5">
      <c r="A24" s="24" t="s">
        <v>22</v>
      </c>
      <c r="B24" s="16">
        <v>1053282</v>
      </c>
      <c r="C24" s="19">
        <v>370394.47</v>
      </c>
      <c r="D24" s="19">
        <v>351094</v>
      </c>
      <c r="E24" s="23">
        <f t="shared" si="0"/>
        <v>19300.469999999972</v>
      </c>
    </row>
    <row r="25" spans="1:5" ht="16.5">
      <c r="A25" s="24" t="s">
        <v>23</v>
      </c>
      <c r="B25" s="16">
        <v>157867.04999999999</v>
      </c>
      <c r="C25" s="19">
        <v>55905.97</v>
      </c>
      <c r="D25" s="27">
        <v>55905.97</v>
      </c>
      <c r="E25" s="23">
        <f t="shared" si="0"/>
        <v>0</v>
      </c>
    </row>
    <row r="26" spans="1:5" ht="16.5">
      <c r="A26" s="20" t="s">
        <v>24</v>
      </c>
      <c r="B26" s="21">
        <v>5200000</v>
      </c>
      <c r="C26" s="22">
        <v>476400</v>
      </c>
      <c r="D26" s="28">
        <v>234074.42</v>
      </c>
      <c r="E26" s="29">
        <f t="shared" si="0"/>
        <v>242325.58</v>
      </c>
    </row>
    <row r="27" spans="1:5" ht="16.5">
      <c r="A27" s="24" t="s">
        <v>25</v>
      </c>
      <c r="B27" s="16">
        <v>500000</v>
      </c>
      <c r="C27" s="19">
        <v>10839.93</v>
      </c>
      <c r="D27" s="19">
        <v>10839.93</v>
      </c>
      <c r="E27" s="23">
        <f t="shared" si="0"/>
        <v>0</v>
      </c>
    </row>
    <row r="28" spans="1:5" ht="16.5">
      <c r="A28" s="24" t="s">
        <v>26</v>
      </c>
      <c r="B28" s="16">
        <v>2250000</v>
      </c>
      <c r="C28" s="19">
        <v>146592.5</v>
      </c>
      <c r="D28" s="19">
        <v>146592.5</v>
      </c>
      <c r="E28" s="23">
        <f t="shared" si="0"/>
        <v>0</v>
      </c>
    </row>
    <row r="29" spans="1:5" ht="16.5">
      <c r="A29" s="24" t="s">
        <v>27</v>
      </c>
      <c r="B29" s="16">
        <v>500000</v>
      </c>
      <c r="C29" s="19">
        <v>76641.899999999994</v>
      </c>
      <c r="D29" s="19">
        <v>76641.899999999994</v>
      </c>
      <c r="E29" s="23">
        <f t="shared" si="0"/>
        <v>0</v>
      </c>
    </row>
    <row r="30" spans="1:5" ht="16.5">
      <c r="A30" s="24" t="s">
        <v>28</v>
      </c>
      <c r="B30" s="16">
        <v>2500000</v>
      </c>
      <c r="C30" s="19">
        <v>90520.51</v>
      </c>
      <c r="D30" s="19">
        <v>90520.51</v>
      </c>
      <c r="E30" s="23">
        <f t="shared" si="0"/>
        <v>0</v>
      </c>
    </row>
    <row r="31" spans="1:5" ht="16.5">
      <c r="A31" s="24" t="s">
        <v>29</v>
      </c>
      <c r="B31" s="16">
        <v>100000</v>
      </c>
      <c r="C31" s="19">
        <v>2592</v>
      </c>
      <c r="D31" s="19">
        <v>2592</v>
      </c>
      <c r="E31" s="23">
        <f t="shared" si="0"/>
        <v>0</v>
      </c>
    </row>
    <row r="32" spans="1:5" ht="16.5">
      <c r="A32" s="20" t="s">
        <v>30</v>
      </c>
      <c r="B32" s="21">
        <v>1000000</v>
      </c>
      <c r="C32" s="22">
        <v>240000</v>
      </c>
      <c r="D32" s="28">
        <v>240000</v>
      </c>
      <c r="E32" s="29">
        <f t="shared" si="0"/>
        <v>0</v>
      </c>
    </row>
    <row r="33" spans="1:5" ht="16.5">
      <c r="A33" s="24" t="s">
        <v>31</v>
      </c>
      <c r="B33" s="16">
        <v>240000</v>
      </c>
      <c r="C33" s="19">
        <v>240000</v>
      </c>
      <c r="D33" s="27">
        <f>C33-D32</f>
        <v>0</v>
      </c>
      <c r="E33" s="23">
        <f t="shared" si="0"/>
        <v>240000</v>
      </c>
    </row>
    <row r="34" spans="1:5" ht="16.5">
      <c r="A34" s="20" t="s">
        <v>32</v>
      </c>
      <c r="B34" s="21">
        <v>1700000</v>
      </c>
      <c r="C34" s="22">
        <v>200000</v>
      </c>
      <c r="D34" s="22">
        <v>107650</v>
      </c>
      <c r="E34" s="29">
        <f t="shared" si="0"/>
        <v>92350</v>
      </c>
    </row>
    <row r="35" spans="1:5" ht="16.5">
      <c r="A35" s="24" t="s">
        <v>33</v>
      </c>
      <c r="B35" s="16">
        <v>1700000</v>
      </c>
      <c r="C35" s="19">
        <v>107650</v>
      </c>
      <c r="D35" s="22">
        <v>107650</v>
      </c>
      <c r="E35" s="23">
        <f t="shared" si="0"/>
        <v>0</v>
      </c>
    </row>
    <row r="36" spans="1:5" ht="16.5">
      <c r="A36" s="20" t="s">
        <v>34</v>
      </c>
      <c r="B36" s="21">
        <v>7500000</v>
      </c>
      <c r="C36" s="22">
        <v>1300000</v>
      </c>
      <c r="D36" s="28">
        <v>1300000</v>
      </c>
      <c r="E36" s="29">
        <f>D36-D37</f>
        <v>53501.879999999888</v>
      </c>
    </row>
    <row r="37" spans="1:5" ht="16.5">
      <c r="A37" s="24" t="s">
        <v>35</v>
      </c>
      <c r="B37" s="16">
        <v>1300000</v>
      </c>
      <c r="C37" s="19">
        <v>1300000</v>
      </c>
      <c r="D37" s="27">
        <v>1246498.1200000001</v>
      </c>
      <c r="E37" s="23">
        <f t="shared" si="0"/>
        <v>53501.879999999888</v>
      </c>
    </row>
    <row r="38" spans="1:5" ht="16.5">
      <c r="A38" s="24" t="s">
        <v>36</v>
      </c>
      <c r="B38" s="16">
        <v>300000</v>
      </c>
      <c r="C38" s="19">
        <v>200000</v>
      </c>
      <c r="D38" s="27">
        <v>171662.99</v>
      </c>
      <c r="E38" s="29">
        <f>C38-D38</f>
        <v>28337.010000000009</v>
      </c>
    </row>
    <row r="39" spans="1:5" ht="16.5">
      <c r="A39" s="30" t="s">
        <v>37</v>
      </c>
      <c r="B39" s="21">
        <v>0</v>
      </c>
      <c r="C39" s="22"/>
      <c r="D39" s="28"/>
      <c r="E39" s="29"/>
    </row>
    <row r="40" spans="1:5" ht="16.5">
      <c r="A40" s="24" t="s">
        <v>38</v>
      </c>
      <c r="B40" s="16"/>
      <c r="C40" s="19"/>
      <c r="D40" s="27"/>
      <c r="E40" s="23"/>
    </row>
    <row r="41" spans="1:5" ht="16.5">
      <c r="A41" s="20" t="s">
        <v>39</v>
      </c>
      <c r="B41" s="21"/>
      <c r="C41" s="22"/>
      <c r="D41" s="28"/>
      <c r="E41" s="29"/>
    </row>
    <row r="42" spans="1:5" ht="16.5">
      <c r="A42" s="24" t="s">
        <v>40</v>
      </c>
      <c r="B42" s="16"/>
      <c r="C42" s="19"/>
      <c r="D42" s="27"/>
      <c r="E42" s="23"/>
    </row>
    <row r="43" spans="1:5" ht="16.5">
      <c r="A43" s="20" t="s">
        <v>41</v>
      </c>
      <c r="B43" s="21"/>
      <c r="C43" s="22"/>
      <c r="D43" s="28"/>
      <c r="E43" s="29"/>
    </row>
    <row r="44" spans="1:5" ht="16.5">
      <c r="A44" s="24" t="s">
        <v>42</v>
      </c>
      <c r="B44" s="16">
        <v>290000</v>
      </c>
      <c r="C44" s="19">
        <v>290000</v>
      </c>
      <c r="D44" s="27">
        <v>80847.25</v>
      </c>
      <c r="E44" s="29">
        <f t="shared" si="0"/>
        <v>209152.75</v>
      </c>
    </row>
    <row r="45" spans="1:5" ht="16.5">
      <c r="A45" s="24" t="s">
        <v>43</v>
      </c>
      <c r="B45" s="16"/>
      <c r="C45" s="19"/>
      <c r="D45" s="27"/>
      <c r="E45" s="23"/>
    </row>
    <row r="46" spans="1:5" ht="16.5">
      <c r="A46" s="24" t="s">
        <v>44</v>
      </c>
      <c r="B46" s="16"/>
      <c r="C46" s="19"/>
      <c r="D46" s="27"/>
      <c r="E46" s="23"/>
    </row>
    <row r="47" spans="1:5" ht="16.5">
      <c r="A47" s="24" t="s">
        <v>45</v>
      </c>
      <c r="B47" s="16"/>
      <c r="C47" s="19"/>
      <c r="D47" s="27"/>
      <c r="E47" s="23"/>
    </row>
    <row r="48" spans="1:5" ht="16.5">
      <c r="A48" s="30" t="s">
        <v>46</v>
      </c>
      <c r="B48" s="21">
        <v>3000000</v>
      </c>
      <c r="C48" s="22">
        <v>250000</v>
      </c>
      <c r="D48" s="28">
        <v>249998.79</v>
      </c>
      <c r="E48" s="29">
        <f t="shared" si="0"/>
        <v>1.2099999999918509</v>
      </c>
    </row>
    <row r="49" spans="1:5" ht="16.5">
      <c r="A49" s="24" t="s">
        <v>47</v>
      </c>
      <c r="B49" s="16">
        <v>3000000</v>
      </c>
      <c r="C49" s="19">
        <v>250000</v>
      </c>
      <c r="D49" s="27">
        <v>249998.79</v>
      </c>
      <c r="E49" s="23">
        <f t="shared" si="0"/>
        <v>1.2099999999918509</v>
      </c>
    </row>
    <row r="50" spans="1:5" ht="16.5">
      <c r="A50" s="24" t="s">
        <v>48</v>
      </c>
      <c r="B50" s="16">
        <v>800000</v>
      </c>
      <c r="C50" s="19">
        <v>66667</v>
      </c>
      <c r="D50" s="27">
        <v>66667</v>
      </c>
      <c r="E50" s="23">
        <v>0</v>
      </c>
    </row>
    <row r="51" spans="1:5" ht="16.5">
      <c r="A51" s="24" t="s">
        <v>49</v>
      </c>
      <c r="B51" s="16"/>
      <c r="C51" s="19">
        <v>0</v>
      </c>
      <c r="D51" s="27">
        <v>0</v>
      </c>
      <c r="E51" s="23"/>
    </row>
    <row r="52" spans="1:5" ht="16.5">
      <c r="A52" s="24" t="s">
        <v>50</v>
      </c>
      <c r="B52" s="16">
        <v>100000</v>
      </c>
      <c r="C52" s="19">
        <v>0</v>
      </c>
      <c r="D52" s="27">
        <v>0</v>
      </c>
      <c r="E52" s="23">
        <v>0</v>
      </c>
    </row>
    <row r="53" spans="1:5" ht="16.5">
      <c r="A53" s="20" t="s">
        <v>51</v>
      </c>
      <c r="B53" s="21"/>
      <c r="C53" s="22"/>
      <c r="D53" s="28"/>
      <c r="E53" s="29">
        <f t="shared" si="0"/>
        <v>0</v>
      </c>
    </row>
    <row r="54" spans="1:5" ht="16.5">
      <c r="A54" s="31" t="s">
        <v>52</v>
      </c>
      <c r="B54" s="16"/>
      <c r="C54" s="16"/>
      <c r="D54" s="16"/>
      <c r="E54" s="29"/>
    </row>
    <row r="55" spans="1:5" ht="16.5">
      <c r="A55" s="20" t="s">
        <v>53</v>
      </c>
      <c r="B55" s="16">
        <v>0</v>
      </c>
      <c r="C55" s="16">
        <v>0</v>
      </c>
      <c r="D55" s="16"/>
      <c r="E55" s="29"/>
    </row>
    <row r="56" spans="1:5" ht="16.5">
      <c r="A56" s="24" t="s">
        <v>54</v>
      </c>
      <c r="B56" s="16">
        <v>0</v>
      </c>
      <c r="C56" s="19"/>
      <c r="D56" s="27"/>
      <c r="E56" s="32"/>
    </row>
    <row r="57" spans="1:5" ht="16.5">
      <c r="A57" s="24" t="s">
        <v>55</v>
      </c>
      <c r="B57" s="33"/>
      <c r="C57" s="34"/>
      <c r="D57" s="35"/>
      <c r="E57" s="23"/>
    </row>
    <row r="58" spans="1:5" ht="16.5">
      <c r="A58" s="24" t="s">
        <v>56</v>
      </c>
      <c r="B58" s="33"/>
      <c r="C58" s="33"/>
      <c r="D58" s="33"/>
      <c r="E58" s="23"/>
    </row>
    <row r="59" spans="1:5" ht="16.5">
      <c r="A59" s="20" t="s">
        <v>57</v>
      </c>
      <c r="B59" s="21"/>
      <c r="C59" s="22"/>
      <c r="D59" s="28"/>
      <c r="E59" s="29"/>
    </row>
    <row r="60" spans="1:5" ht="16.5">
      <c r="A60" s="20" t="s">
        <v>58</v>
      </c>
      <c r="B60" s="16"/>
      <c r="C60" s="19"/>
      <c r="D60" s="27"/>
      <c r="E60" s="36"/>
    </row>
    <row r="61" spans="1:5" ht="16.5">
      <c r="A61" s="24" t="s">
        <v>59</v>
      </c>
      <c r="B61" s="25"/>
      <c r="C61" s="25"/>
      <c r="D61" s="25"/>
      <c r="E61" s="32"/>
    </row>
    <row r="62" spans="1:5" ht="16.5">
      <c r="A62" s="24" t="s">
        <v>60</v>
      </c>
      <c r="B62" s="25"/>
      <c r="C62" s="25"/>
      <c r="D62" s="25"/>
      <c r="E62" s="32"/>
    </row>
    <row r="63" spans="1:5" ht="16.5">
      <c r="A63" s="37" t="s">
        <v>61</v>
      </c>
      <c r="B63" s="25"/>
      <c r="C63" s="25"/>
      <c r="D63" s="25"/>
      <c r="E63" s="32"/>
    </row>
    <row r="64" spans="1:5" ht="16.5" thickBot="1">
      <c r="A64" s="38" t="s">
        <v>62</v>
      </c>
      <c r="B64" s="39">
        <f>C64*3</f>
        <v>29659137</v>
      </c>
      <c r="C64" s="39">
        <f>C11+C16+C22+C26+C32+C34+C36+C48</f>
        <v>9886379</v>
      </c>
      <c r="D64" s="39">
        <f>D11+D16+D22+D26+D32+D34+D36+D48</f>
        <v>8878754.5899999999</v>
      </c>
      <c r="E64" s="40">
        <f>C64-D64</f>
        <v>1007624.4100000001</v>
      </c>
    </row>
  </sheetData>
  <printOptions horizontalCentered="1" vertic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 02</dc:creator>
  <cp:lastModifiedBy>Juridico 02</cp:lastModifiedBy>
  <dcterms:created xsi:type="dcterms:W3CDTF">2018-05-15T06:48:24Z</dcterms:created>
  <dcterms:modified xsi:type="dcterms:W3CDTF">2018-05-15T06:48:31Z</dcterms:modified>
</cp:coreProperties>
</file>